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5480" windowHeight="11640" activeTab="0"/>
  </bookViews>
  <sheets>
    <sheet name="Biểu 04" sheetId="1" r:id="rId1"/>
    <sheet name="Biểu 05" sheetId="2" r:id="rId2"/>
    <sheet name="Biểu 07" sheetId="3" r:id="rId3"/>
    <sheet name="Biểu 09" sheetId="4" r:id="rId4"/>
  </sheets>
  <externalReferences>
    <externalReference r:id="rId7"/>
  </externalReferences>
  <definedNames>
    <definedName name="_xlnm.Print_Area" localSheetId="0">'Biểu 04'!$A$1:$D$27</definedName>
    <definedName name="_xlnm.Print_Area" localSheetId="1">'Biểu 05'!$A$1:$J$27</definedName>
    <definedName name="_xlnm.Print_Area" localSheetId="2">'Biểu 07'!$A$1:$E$32</definedName>
    <definedName name="_xlnm.Print_Titles" localSheetId="2">'Biểu 07'!$8:$8</definedName>
  </definedNames>
  <calcPr fullCalcOnLoad="1"/>
</workbook>
</file>

<file path=xl/sharedStrings.xml><?xml version="1.0" encoding="utf-8"?>
<sst xmlns="http://schemas.openxmlformats.org/spreadsheetml/2006/main" count="124" uniqueCount="106">
  <si>
    <t>A</t>
  </si>
  <si>
    <t>Tổng số hộ</t>
  </si>
  <si>
    <t>Trong đó số hộ DTTS</t>
  </si>
  <si>
    <t>Số hộ nghèo DTTS</t>
  </si>
  <si>
    <t>Số hộ cận nghèo DTTS</t>
  </si>
  <si>
    <t>Số hộ thoát nghèo DTTS</t>
  </si>
  <si>
    <t>Số hộ nghèo DTTS phát sinh mới</t>
  </si>
  <si>
    <t>Số hộ DTTS tái nghèo</t>
  </si>
  <si>
    <t>Đơn vị tính: hộ</t>
  </si>
  <si>
    <t>Đơn vị tính: Người</t>
  </si>
  <si>
    <t>Tổng số</t>
  </si>
  <si>
    <t>Trong đó</t>
  </si>
  <si>
    <t>Nữ</t>
  </si>
  <si>
    <t>DTTS</t>
  </si>
  <si>
    <t>Nữ DTTS</t>
  </si>
  <si>
    <t>1. Trong đó: Đảng viên</t>
  </si>
  <si>
    <t>2. Chia theo tôn giáo</t>
  </si>
  <si>
    <t xml:space="preserve"> - Không tôn giáo</t>
  </si>
  <si>
    <t xml:space="preserve"> - Có theo tôn giáo</t>
  </si>
  <si>
    <t>3. Chia theo nhóm tuổi</t>
  </si>
  <si>
    <t>Từ 30 trở lên</t>
  </si>
  <si>
    <t>Từ 31 đến 40</t>
  </si>
  <si>
    <t xml:space="preserve">Từ 41 đến 50 </t>
  </si>
  <si>
    <t>Từ 51 đến 55</t>
  </si>
  <si>
    <t>Từ 56 đến 60</t>
  </si>
  <si>
    <t>Trên 60 tuổi</t>
  </si>
  <si>
    <t>4. Chia theo ngạch công chức</t>
  </si>
  <si>
    <t>Nhân viên</t>
  </si>
  <si>
    <t>Cán sự và TĐ</t>
  </si>
  <si>
    <t>Chuyên viên và TĐ</t>
  </si>
  <si>
    <t>Chuyên viên chính và TĐ</t>
  </si>
  <si>
    <t>Chuyên viên cao cấp và TĐ</t>
  </si>
  <si>
    <t>Nữ dân tộc thiểu số</t>
  </si>
  <si>
    <t>Dân tộc thiểu số</t>
  </si>
  <si>
    <t>1. Tổng số</t>
  </si>
  <si>
    <t>2. Chia theo độ tuổi</t>
  </si>
  <si>
    <t>Từ 30 trở xuống</t>
  </si>
  <si>
    <t>Từ 41 đến 50</t>
  </si>
  <si>
    <t>3. Chia theo các khóa đào tạo</t>
  </si>
  <si>
    <t>Lý luận chính trị</t>
  </si>
  <si>
    <t>Quàn lý nhà nước</t>
  </si>
  <si>
    <t>Công tác dân tộc</t>
  </si>
  <si>
    <t>Đào tạo khác</t>
  </si>
  <si>
    <t xml:space="preserve">1. Xã Ta Ma </t>
  </si>
  <si>
    <t xml:space="preserve">2. Xã Phình Sáng </t>
  </si>
  <si>
    <t>3. Xã Rạng Đông</t>
  </si>
  <si>
    <t>4. Xã Mùn Chung</t>
  </si>
  <si>
    <t>5. Xã Mường Mùn</t>
  </si>
  <si>
    <t>6. Xã Pú Xi</t>
  </si>
  <si>
    <t>7. Xã Mường Thín</t>
  </si>
  <si>
    <t>8. Xã Nà Sáy</t>
  </si>
  <si>
    <t>9. Xã Mường Khong</t>
  </si>
  <si>
    <t>10. Xã Chiềng Sinh</t>
  </si>
  <si>
    <t>11. Xã Chiềng Đông</t>
  </si>
  <si>
    <t>12. Xã Tênh Phông</t>
  </si>
  <si>
    <t>13. Xã Quài Tở</t>
  </si>
  <si>
    <t>14. Xã Tỏa Tình</t>
  </si>
  <si>
    <t>15. Xã Quài Cang</t>
  </si>
  <si>
    <t>16. Xã Quài Nưa</t>
  </si>
  <si>
    <t>17. Xã Pú Nhung</t>
  </si>
  <si>
    <t>18. Xã Nà Tòng</t>
  </si>
  <si>
    <t>19. Thị trấn Tuần Giáo</t>
  </si>
  <si>
    <t>Huyện Tuần Giáo</t>
  </si>
  <si>
    <t>1. Chiềng Đông</t>
  </si>
  <si>
    <t>2. Chiềng Sinh</t>
  </si>
  <si>
    <t>3. Mùn Chung</t>
  </si>
  <si>
    <t>4. Mường Khong</t>
  </si>
  <si>
    <t>5. Mường Mùn</t>
  </si>
  <si>
    <t>6. Mường Thín</t>
  </si>
  <si>
    <t>7. Nà Sáy</t>
  </si>
  <si>
    <t>8. Nà Tòng</t>
  </si>
  <si>
    <t>11. Pú Xi</t>
  </si>
  <si>
    <t>12. Quài Cang</t>
  </si>
  <si>
    <t>13. Quài Nưa</t>
  </si>
  <si>
    <t>14. Quài Tở</t>
  </si>
  <si>
    <t>15. Rạng Đông</t>
  </si>
  <si>
    <t>16. Ta Ma</t>
  </si>
  <si>
    <t>17. Tênh Phông</t>
  </si>
  <si>
    <t>18. Tỏa Tình</t>
  </si>
  <si>
    <t>19. TT Tuần Giáo</t>
  </si>
  <si>
    <t>5. Chia theo trình độ đào tạo</t>
  </si>
  <si>
    <t>- Sơ cấp</t>
  </si>
  <si>
    <t>- Trung cấp</t>
  </si>
  <si>
    <t>- Cao đẳng</t>
  </si>
  <si>
    <t>- Đại học</t>
  </si>
  <si>
    <t>- Trên đại học</t>
  </si>
  <si>
    <t>Biểu số: 09</t>
  </si>
  <si>
    <t>Biểu số: 07</t>
  </si>
  <si>
    <t>Biểu số: 05</t>
  </si>
  <si>
    <t>Biểu số: 04</t>
  </si>
  <si>
    <t xml:space="preserve"> Huyện Tuần Giáo</t>
  </si>
  <si>
    <t>STT</t>
  </si>
  <si>
    <t xml:space="preserve"> Tỷ lệ hộ nghèo DTTS (%)</t>
  </si>
  <si>
    <t>Tỷ lệ hộ cận nghèo DTTS (%)</t>
  </si>
  <si>
    <t>9. Phình Sáng</t>
  </si>
  <si>
    <t>10. Pú Nhung</t>
  </si>
  <si>
    <t>Số khối, bản vùng dân tộc thiểu số (Khối/bản)</t>
  </si>
  <si>
    <t>Hộ nghèo và cận nghèo dân tộc thiểu số - năm 2022</t>
  </si>
  <si>
    <t>Số lượng, tỷ lệ các thôn bản vùng dân tộc thiểu số có đường giao thông 
được đầu tư nâng cấp, cải tạo, xây dựng mới - năm 2022</t>
  </si>
  <si>
    <t>Số lượng công chức trong cơ quan công tác dân tộc - năm 2023</t>
  </si>
  <si>
    <t>Số công chức, viên chức trong cơ quan công tác dân tộc được đào tạo, bồi dưỡng về công tác dân tộc, lý luận chính trị, quản lý nhà nước và đào tạo khác - năm 2022</t>
  </si>
  <si>
    <t>08</t>
  </si>
  <si>
    <t>02</t>
  </si>
  <si>
    <t>(Kèm theo Báo cáo số:          /BC-UBND ngày 27 tháng  02 năm 2023 của UBND huyện Tuần Giáo)</t>
  </si>
  <si>
    <t>Số khối, bản vùng dân tộc thiểu số đã có đường giao thông được đầu tư nâng cấp, cải tạo, xây dựng mới năm 2022 (khối/bản)</t>
  </si>
  <si>
    <t>Tỷ lệ thôn bản vùng dân tộc thiểu số đã có đường giao thông được đầu tư nâng cấp, cải tạo, xây dựng mới năm 2022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</si>
</sst>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s>
  <fonts count="47">
    <font>
      <sz val="12"/>
      <name val="Times New Roman"/>
      <family val="0"/>
    </font>
    <font>
      <sz val="8"/>
      <name val="Times New Roman"/>
      <family val="1"/>
    </font>
    <font>
      <b/>
      <sz val="12"/>
      <name val="Times New Roman"/>
      <family val="1"/>
    </font>
    <font>
      <sz val="11"/>
      <color indexed="8"/>
      <name val="Calibri"/>
      <family val="2"/>
    </font>
    <font>
      <i/>
      <sz val="12"/>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2"/>
      <name val="Calibri"/>
      <family val="2"/>
    </font>
    <font>
      <sz val="12"/>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2"/>
      <color rgb="FFFF0000"/>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5">
    <xf numFmtId="0" fontId="0" fillId="0" borderId="0" xfId="0" applyAlignment="1">
      <alignment/>
    </xf>
    <xf numFmtId="0" fontId="0" fillId="0" borderId="10" xfId="0"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172" fontId="0" fillId="0" borderId="0" xfId="42" applyNumberFormat="1" applyFont="1" applyAlignment="1">
      <alignment horizontal="center" vertical="center" wrapText="1"/>
    </xf>
    <xf numFmtId="0" fontId="2" fillId="0" borderId="0" xfId="0" applyFont="1" applyAlignment="1">
      <alignment horizontal="left"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top" wrapText="1"/>
    </xf>
    <xf numFmtId="0" fontId="0" fillId="0" borderId="10" xfId="0" applyBorder="1" applyAlignment="1">
      <alignment horizontal="left" vertical="center" wrapText="1"/>
    </xf>
    <xf numFmtId="0" fontId="4" fillId="0" borderId="0" xfId="0" applyFont="1" applyAlignment="1">
      <alignment vertical="center" wrapText="1"/>
    </xf>
    <xf numFmtId="0" fontId="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left" vertical="center" wrapText="1"/>
    </xf>
    <xf numFmtId="0" fontId="0" fillId="0" borderId="10" xfId="0"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0" xfId="0" applyFont="1" applyBorder="1" applyAlignment="1" quotePrefix="1">
      <alignment horizontal="left" vertical="center" wrapText="1"/>
    </xf>
    <xf numFmtId="172" fontId="2" fillId="0" borderId="10" xfId="42" applyNumberFormat="1" applyFont="1" applyBorder="1" applyAlignment="1">
      <alignment horizontal="center" vertical="center" wrapText="1"/>
    </xf>
    <xf numFmtId="172" fontId="0" fillId="0" borderId="0" xfId="42" applyNumberFormat="1" applyFont="1" applyBorder="1" applyAlignment="1">
      <alignment horizontal="center" vertical="center" wrapText="1"/>
    </xf>
    <xf numFmtId="0" fontId="0" fillId="0" borderId="10" xfId="0" applyFont="1" applyBorder="1" applyAlignment="1">
      <alignment horizontal="left" vertical="center" wrapText="1"/>
    </xf>
    <xf numFmtId="43" fontId="2" fillId="0" borderId="10" xfId="42" applyNumberFormat="1" applyFont="1" applyBorder="1" applyAlignment="1">
      <alignment horizontal="center" vertical="center" wrapText="1"/>
    </xf>
    <xf numFmtId="173" fontId="39" fillId="0" borderId="10" xfId="42" applyNumberFormat="1" applyFont="1" applyBorder="1" applyAlignment="1">
      <alignment horizontal="center" vertical="center" wrapText="1"/>
    </xf>
    <xf numFmtId="0" fontId="0" fillId="0"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0" fillId="0" borderId="10" xfId="57" applyFont="1" applyBorder="1" applyAlignment="1">
      <alignment horizontal="left" vertical="center" wrapText="1"/>
      <protection/>
    </xf>
    <xf numFmtId="0" fontId="0" fillId="0" borderId="10" xfId="56" applyFont="1" applyBorder="1" applyAlignment="1">
      <alignment horizontal="left" vertical="center" wrapText="1"/>
      <protection/>
    </xf>
    <xf numFmtId="0" fontId="5" fillId="0" borderId="10" xfId="0" applyFont="1" applyFill="1" applyBorder="1" applyAlignment="1">
      <alignment horizontal="left" vertical="center" wrapText="1"/>
    </xf>
    <xf numFmtId="0" fontId="39" fillId="33" borderId="10" xfId="0" applyFont="1" applyFill="1" applyBorder="1" applyAlignment="1">
      <alignment horizontal="left" vertical="center" wrapText="1"/>
    </xf>
    <xf numFmtId="0" fontId="0" fillId="0" borderId="10" xfId="58" applyFont="1" applyBorder="1" applyAlignment="1">
      <alignment horizontal="left" vertical="center" wrapText="1"/>
      <protection/>
    </xf>
    <xf numFmtId="173" fontId="0" fillId="0" borderId="10" xfId="42" applyNumberFormat="1" applyFont="1" applyBorder="1" applyAlignment="1">
      <alignment horizontal="center" vertical="center" wrapText="1"/>
    </xf>
    <xf numFmtId="173" fontId="44" fillId="0" borderId="10" xfId="42" applyNumberFormat="1" applyFont="1" applyBorder="1" applyAlignment="1">
      <alignment horizontal="center" vertical="center" wrapText="1"/>
    </xf>
    <xf numFmtId="43" fontId="0" fillId="0" borderId="10" xfId="42" applyNumberFormat="1" applyFont="1" applyBorder="1" applyAlignment="1">
      <alignment horizontal="center" vertical="center" wrapText="1"/>
    </xf>
    <xf numFmtId="0" fontId="39" fillId="0" borderId="10" xfId="0" applyFont="1" applyBorder="1" applyAlignment="1">
      <alignment horizontal="center" vertical="center" wrapText="1"/>
    </xf>
    <xf numFmtId="0" fontId="39" fillId="33" borderId="10" xfId="0" applyFont="1" applyFill="1" applyBorder="1" applyAlignment="1">
      <alignment horizontal="center" vertical="center" wrapText="1"/>
    </xf>
    <xf numFmtId="3" fontId="2" fillId="0" borderId="10" xfId="0" applyNumberFormat="1" applyFont="1" applyBorder="1" applyAlignment="1">
      <alignment horizontal="center" vertical="center" wrapText="1"/>
    </xf>
    <xf numFmtId="43" fontId="2" fillId="0" borderId="10" xfId="42" applyFont="1" applyBorder="1" applyAlignment="1">
      <alignment horizontal="center" vertical="center" wrapText="1"/>
    </xf>
    <xf numFmtId="43" fontId="0" fillId="0" borderId="10" xfId="42" applyFont="1" applyBorder="1" applyAlignment="1">
      <alignment horizontal="center" vertical="center" wrapText="1"/>
    </xf>
    <xf numFmtId="173" fontId="39" fillId="0" borderId="10" xfId="42" applyNumberFormat="1" applyFont="1" applyBorder="1" applyAlignment="1" quotePrefix="1">
      <alignment horizontal="center" vertical="center" wrapText="1"/>
    </xf>
    <xf numFmtId="173" fontId="39" fillId="33" borderId="10" xfId="42" applyNumberFormat="1" applyFont="1" applyFill="1" applyBorder="1" applyAlignment="1">
      <alignment horizontal="center" vertical="center" wrapText="1"/>
    </xf>
    <xf numFmtId="173" fontId="0" fillId="33" borderId="10" xfId="42" applyNumberFormat="1" applyFont="1" applyFill="1" applyBorder="1" applyAlignment="1">
      <alignment horizontal="center" vertical="center" wrapText="1"/>
    </xf>
    <xf numFmtId="0" fontId="0" fillId="0" borderId="0" xfId="0" applyFont="1" applyBorder="1" applyAlignment="1">
      <alignment horizontal="center" vertical="center" wrapText="1"/>
    </xf>
    <xf numFmtId="173" fontId="0" fillId="0" borderId="10" xfId="42" applyNumberFormat="1" applyFont="1" applyBorder="1" applyAlignment="1">
      <alignment horizontal="center" vertical="center" wrapText="1"/>
    </xf>
    <xf numFmtId="173" fontId="0" fillId="0" borderId="10" xfId="42" applyNumberFormat="1" applyFont="1" applyBorder="1" applyAlignment="1" quotePrefix="1">
      <alignment horizontal="center" vertical="center" wrapText="1"/>
    </xf>
    <xf numFmtId="173" fontId="44" fillId="0" borderId="10" xfId="42" applyNumberFormat="1" applyFont="1" applyBorder="1" applyAlignment="1">
      <alignment horizontal="center" vertical="center" wrapText="1"/>
    </xf>
    <xf numFmtId="173" fontId="23" fillId="0" borderId="10" xfId="42" applyNumberFormat="1" applyFont="1" applyBorder="1" applyAlignment="1">
      <alignment horizontal="center" vertical="center" wrapText="1"/>
    </xf>
    <xf numFmtId="173" fontId="45" fillId="0" borderId="10" xfId="42" applyNumberFormat="1" applyFont="1" applyBorder="1" applyAlignment="1">
      <alignment horizontal="center" vertical="center" wrapText="1"/>
    </xf>
    <xf numFmtId="173" fontId="46" fillId="0" borderId="10" xfId="42" applyNumberFormat="1"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center" vertical="center" wrapText="1"/>
    </xf>
    <xf numFmtId="0" fontId="4"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left" vertical="center" wrapText="1"/>
    </xf>
    <xf numFmtId="0" fontId="4"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3" xfId="55"/>
    <cellStyle name="Normal_Sheet1" xfId="56"/>
    <cellStyle name="Normal_Sheet1_1" xfId="57"/>
    <cellStyle name="Normal_Sheet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10\Documents\Zalo%20Received%20Files\Bieu-ra-soat-cac-xa-thon-vung-DT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01"/>
    </sheetNames>
    <sheetDataSet>
      <sheetData sheetId="0">
        <row r="28">
          <cell r="I28">
            <v>1892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7"/>
  <sheetViews>
    <sheetView tabSelected="1" view="pageBreakPreview" zoomScale="85" zoomScaleSheetLayoutView="85" zoomScalePageLayoutView="0" workbookViewId="0" topLeftCell="A1">
      <selection activeCell="K5" sqref="K5"/>
    </sheetView>
  </sheetViews>
  <sheetFormatPr defaultColWidth="9.00390625" defaultRowHeight="15.75"/>
  <cols>
    <col min="1" max="1" width="23.875" style="4" customWidth="1"/>
    <col min="2" max="2" width="19.125" style="4" customWidth="1"/>
    <col min="3" max="3" width="18.125" style="4" customWidth="1"/>
    <col min="4" max="4" width="23.50390625" style="5" customWidth="1"/>
    <col min="5" max="16384" width="9.00390625" style="4" customWidth="1"/>
  </cols>
  <sheetData>
    <row r="1" ht="15.75">
      <c r="A1" s="3" t="s">
        <v>89</v>
      </c>
    </row>
    <row r="2" spans="1:4" ht="34.5" customHeight="1">
      <c r="A2" s="52" t="s">
        <v>98</v>
      </c>
      <c r="B2" s="52"/>
      <c r="C2" s="52"/>
      <c r="D2" s="52"/>
    </row>
    <row r="3" spans="1:10" ht="15.75" customHeight="1">
      <c r="A3" s="53" t="s">
        <v>103</v>
      </c>
      <c r="B3" s="53"/>
      <c r="C3" s="53"/>
      <c r="D3" s="53"/>
      <c r="E3" s="10"/>
      <c r="F3" s="10"/>
      <c r="G3" s="10"/>
      <c r="H3" s="10"/>
      <c r="I3" s="10"/>
      <c r="J3" s="10"/>
    </row>
    <row r="4" ht="15.75">
      <c r="B4" s="8"/>
    </row>
    <row r="5" spans="1:4" ht="125.25" customHeight="1">
      <c r="A5" s="2" t="s">
        <v>91</v>
      </c>
      <c r="B5" s="2" t="s">
        <v>96</v>
      </c>
      <c r="C5" s="2" t="s">
        <v>104</v>
      </c>
      <c r="D5" s="21" t="s">
        <v>105</v>
      </c>
    </row>
    <row r="6" spans="1:4" s="10" customFormat="1" ht="19.5" customHeight="1">
      <c r="A6" s="14" t="s">
        <v>0</v>
      </c>
      <c r="B6" s="14">
        <v>1</v>
      </c>
      <c r="C6" s="14">
        <v>2</v>
      </c>
      <c r="D6" s="14">
        <v>3</v>
      </c>
    </row>
    <row r="7" spans="1:4" s="3" customFormat="1" ht="23.25" customHeight="1">
      <c r="A7" s="2" t="s">
        <v>90</v>
      </c>
      <c r="B7" s="2">
        <f>SUM(B8:B26)</f>
        <v>177</v>
      </c>
      <c r="C7" s="2">
        <f>SUM(C8:C26)</f>
        <v>28</v>
      </c>
      <c r="D7" s="24">
        <f>C7*100/B7</f>
        <v>15.819209039548022</v>
      </c>
    </row>
    <row r="8" spans="1:4" ht="23.25" customHeight="1">
      <c r="A8" s="23" t="s">
        <v>43</v>
      </c>
      <c r="B8" s="15">
        <v>6</v>
      </c>
      <c r="C8" s="36">
        <v>2</v>
      </c>
      <c r="D8" s="35">
        <f aca="true" t="shared" si="0" ref="D8:D26">C8*100/B8</f>
        <v>33.333333333333336</v>
      </c>
    </row>
    <row r="9" spans="1:4" ht="23.25" customHeight="1">
      <c r="A9" s="23" t="s">
        <v>44</v>
      </c>
      <c r="B9" s="15">
        <v>10</v>
      </c>
      <c r="C9" s="36">
        <v>2</v>
      </c>
      <c r="D9" s="35">
        <f t="shared" si="0"/>
        <v>20</v>
      </c>
    </row>
    <row r="10" spans="1:4" ht="23.25" customHeight="1">
      <c r="A10" s="23" t="s">
        <v>45</v>
      </c>
      <c r="B10" s="15">
        <v>7</v>
      </c>
      <c r="C10" s="36">
        <v>2</v>
      </c>
      <c r="D10" s="35">
        <f t="shared" si="0"/>
        <v>28.571428571428573</v>
      </c>
    </row>
    <row r="11" spans="1:4" ht="23.25" customHeight="1">
      <c r="A11" s="23" t="s">
        <v>46</v>
      </c>
      <c r="B11" s="15">
        <v>9</v>
      </c>
      <c r="C11" s="36">
        <v>2</v>
      </c>
      <c r="D11" s="35">
        <f t="shared" si="0"/>
        <v>22.22222222222222</v>
      </c>
    </row>
    <row r="12" spans="1:4" ht="23.25" customHeight="1">
      <c r="A12" s="23" t="s">
        <v>47</v>
      </c>
      <c r="B12" s="15">
        <v>12</v>
      </c>
      <c r="C12" s="36">
        <v>2</v>
      </c>
      <c r="D12" s="35">
        <f t="shared" si="0"/>
        <v>16.666666666666668</v>
      </c>
    </row>
    <row r="13" spans="1:4" ht="23.25" customHeight="1">
      <c r="A13" s="23" t="s">
        <v>48</v>
      </c>
      <c r="B13" s="15">
        <v>10</v>
      </c>
      <c r="C13" s="36">
        <v>0</v>
      </c>
      <c r="D13" s="35">
        <f t="shared" si="0"/>
        <v>0</v>
      </c>
    </row>
    <row r="14" spans="1:4" ht="23.25" customHeight="1">
      <c r="A14" s="23" t="s">
        <v>49</v>
      </c>
      <c r="B14" s="15">
        <v>8</v>
      </c>
      <c r="C14" s="36">
        <v>0</v>
      </c>
      <c r="D14" s="35">
        <f t="shared" si="0"/>
        <v>0</v>
      </c>
    </row>
    <row r="15" spans="1:4" ht="23.25" customHeight="1">
      <c r="A15" s="23" t="s">
        <v>50</v>
      </c>
      <c r="B15" s="15">
        <v>6</v>
      </c>
      <c r="C15" s="36">
        <v>1</v>
      </c>
      <c r="D15" s="35">
        <f t="shared" si="0"/>
        <v>16.666666666666668</v>
      </c>
    </row>
    <row r="16" spans="1:4" ht="23.25" customHeight="1">
      <c r="A16" s="23" t="s">
        <v>51</v>
      </c>
      <c r="B16" s="15">
        <v>7</v>
      </c>
      <c r="C16" s="36">
        <v>5</v>
      </c>
      <c r="D16" s="35">
        <f t="shared" si="0"/>
        <v>71.42857142857143</v>
      </c>
    </row>
    <row r="17" spans="1:4" ht="23.25" customHeight="1">
      <c r="A17" s="23" t="s">
        <v>52</v>
      </c>
      <c r="B17" s="15">
        <v>7</v>
      </c>
      <c r="C17" s="36">
        <v>0</v>
      </c>
      <c r="D17" s="35">
        <f t="shared" si="0"/>
        <v>0</v>
      </c>
    </row>
    <row r="18" spans="1:4" ht="23.25" customHeight="1">
      <c r="A18" s="23" t="s">
        <v>53</v>
      </c>
      <c r="B18" s="15">
        <v>10</v>
      </c>
      <c r="C18" s="36">
        <v>0</v>
      </c>
      <c r="D18" s="35">
        <f t="shared" si="0"/>
        <v>0</v>
      </c>
    </row>
    <row r="19" spans="1:4" ht="23.25" customHeight="1">
      <c r="A19" s="23" t="s">
        <v>54</v>
      </c>
      <c r="B19" s="15">
        <v>5</v>
      </c>
      <c r="C19" s="37">
        <v>1</v>
      </c>
      <c r="D19" s="35">
        <f t="shared" si="0"/>
        <v>20</v>
      </c>
    </row>
    <row r="20" spans="1:4" ht="23.25" customHeight="1">
      <c r="A20" s="23" t="s">
        <v>55</v>
      </c>
      <c r="B20" s="15">
        <v>19</v>
      </c>
      <c r="C20" s="36">
        <v>3</v>
      </c>
      <c r="D20" s="35">
        <f t="shared" si="0"/>
        <v>15.789473684210526</v>
      </c>
    </row>
    <row r="21" spans="1:9" ht="23.25" customHeight="1">
      <c r="A21" s="23" t="s">
        <v>56</v>
      </c>
      <c r="B21" s="15">
        <v>7</v>
      </c>
      <c r="C21" s="37">
        <v>1</v>
      </c>
      <c r="D21" s="35">
        <f t="shared" si="0"/>
        <v>14.285714285714286</v>
      </c>
      <c r="G21" s="51"/>
      <c r="H21" s="51"/>
      <c r="I21" s="51"/>
    </row>
    <row r="22" spans="1:4" ht="23.25" customHeight="1">
      <c r="A22" s="23" t="s">
        <v>57</v>
      </c>
      <c r="B22" s="15">
        <v>13</v>
      </c>
      <c r="C22" s="36">
        <v>3</v>
      </c>
      <c r="D22" s="35">
        <f t="shared" si="0"/>
        <v>23.076923076923077</v>
      </c>
    </row>
    <row r="23" spans="1:4" ht="23.25" customHeight="1">
      <c r="A23" s="23" t="s">
        <v>58</v>
      </c>
      <c r="B23" s="15">
        <v>12</v>
      </c>
      <c r="C23" s="36">
        <v>2</v>
      </c>
      <c r="D23" s="35">
        <f t="shared" si="0"/>
        <v>16.666666666666668</v>
      </c>
    </row>
    <row r="24" spans="1:4" ht="23.25" customHeight="1">
      <c r="A24" s="23" t="s">
        <v>59</v>
      </c>
      <c r="B24" s="15">
        <v>8</v>
      </c>
      <c r="C24" s="36">
        <v>1</v>
      </c>
      <c r="D24" s="35">
        <f t="shared" si="0"/>
        <v>12.5</v>
      </c>
    </row>
    <row r="25" spans="1:4" ht="23.25" customHeight="1">
      <c r="A25" s="23" t="s">
        <v>60</v>
      </c>
      <c r="B25" s="15">
        <v>6</v>
      </c>
      <c r="C25" s="36">
        <v>1</v>
      </c>
      <c r="D25" s="35">
        <f t="shared" si="0"/>
        <v>16.666666666666668</v>
      </c>
    </row>
    <row r="26" spans="1:11" ht="23.25" customHeight="1">
      <c r="A26" s="23" t="s">
        <v>61</v>
      </c>
      <c r="B26" s="15">
        <v>15</v>
      </c>
      <c r="C26" s="36">
        <v>0</v>
      </c>
      <c r="D26" s="35">
        <f t="shared" si="0"/>
        <v>0</v>
      </c>
      <c r="G26" s="51"/>
      <c r="H26" s="51"/>
      <c r="I26" s="51"/>
      <c r="J26" s="51"/>
      <c r="K26" s="51"/>
    </row>
    <row r="27" spans="1:4" ht="15.75">
      <c r="A27" s="8"/>
      <c r="B27" s="8"/>
      <c r="C27" s="8"/>
      <c r="D27" s="22"/>
    </row>
  </sheetData>
  <sheetProtection/>
  <mergeCells count="4">
    <mergeCell ref="G26:K26"/>
    <mergeCell ref="G21:I21"/>
    <mergeCell ref="A2:D2"/>
    <mergeCell ref="A3:D3"/>
  </mergeCells>
  <printOptions/>
  <pageMargins left="0.75" right="0.5" top="0.75" bottom="0.7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N31"/>
  <sheetViews>
    <sheetView view="pageBreakPreview" zoomScale="85" zoomScaleSheetLayoutView="85" zoomScalePageLayoutView="0" workbookViewId="0" topLeftCell="A1">
      <selection activeCell="N24" sqref="N24"/>
    </sheetView>
  </sheetViews>
  <sheetFormatPr defaultColWidth="8.75390625" defaultRowHeight="15.75"/>
  <cols>
    <col min="1" max="1" width="23.00390625" style="9" customWidth="1"/>
    <col min="2" max="2" width="11.125" style="9" customWidth="1"/>
    <col min="3" max="3" width="11.25390625" style="9" customWidth="1"/>
    <col min="4" max="4" width="10.25390625" style="9" customWidth="1"/>
    <col min="5" max="5" width="10.875" style="9" customWidth="1"/>
    <col min="6" max="7" width="8.75390625" style="9" customWidth="1"/>
    <col min="8" max="8" width="10.25390625" style="9" customWidth="1"/>
    <col min="9" max="9" width="10.75390625" style="9" customWidth="1"/>
    <col min="10" max="10" width="10.50390625" style="9" customWidth="1"/>
    <col min="11" max="16384" width="8.75390625" style="9" customWidth="1"/>
  </cols>
  <sheetData>
    <row r="1" ht="15.75">
      <c r="A1" s="3" t="s">
        <v>88</v>
      </c>
    </row>
    <row r="2" spans="1:10" ht="19.5" customHeight="1">
      <c r="A2" s="52" t="s">
        <v>97</v>
      </c>
      <c r="B2" s="52"/>
      <c r="C2" s="52"/>
      <c r="D2" s="52"/>
      <c r="E2" s="52"/>
      <c r="F2" s="52"/>
      <c r="G2" s="52"/>
      <c r="H2" s="52"/>
      <c r="I2" s="52"/>
      <c r="J2" s="52"/>
    </row>
    <row r="3" spans="1:14" ht="19.5" customHeight="1">
      <c r="A3" s="53" t="s">
        <v>103</v>
      </c>
      <c r="B3" s="53"/>
      <c r="C3" s="53"/>
      <c r="D3" s="53"/>
      <c r="E3" s="53"/>
      <c r="F3" s="53"/>
      <c r="G3" s="53"/>
      <c r="H3" s="53"/>
      <c r="I3" s="53"/>
      <c r="J3" s="53"/>
      <c r="K3" s="10"/>
      <c r="L3" s="10"/>
      <c r="M3" s="10"/>
      <c r="N3" s="10"/>
    </row>
    <row r="4" spans="7:10" ht="20.25" customHeight="1">
      <c r="G4" s="53" t="s">
        <v>8</v>
      </c>
      <c r="H4" s="53"/>
      <c r="I4" s="53"/>
      <c r="J4" s="53"/>
    </row>
    <row r="6" spans="1:11" ht="83.25" customHeight="1">
      <c r="A6" s="2" t="s">
        <v>91</v>
      </c>
      <c r="B6" s="2" t="s">
        <v>1</v>
      </c>
      <c r="C6" s="2" t="s">
        <v>2</v>
      </c>
      <c r="D6" s="2" t="s">
        <v>3</v>
      </c>
      <c r="E6" s="2" t="s">
        <v>4</v>
      </c>
      <c r="F6" s="2" t="s">
        <v>5</v>
      </c>
      <c r="G6" s="2" t="s">
        <v>6</v>
      </c>
      <c r="H6" s="2" t="s">
        <v>7</v>
      </c>
      <c r="I6" s="2" t="s">
        <v>92</v>
      </c>
      <c r="J6" s="2" t="s">
        <v>93</v>
      </c>
      <c r="K6" s="3"/>
    </row>
    <row r="7" spans="1:10" ht="18" customHeight="1">
      <c r="A7" s="14" t="s">
        <v>0</v>
      </c>
      <c r="B7" s="14">
        <v>1</v>
      </c>
      <c r="C7" s="14">
        <v>2</v>
      </c>
      <c r="D7" s="14">
        <v>3</v>
      </c>
      <c r="E7" s="14">
        <v>4</v>
      </c>
      <c r="F7" s="14">
        <v>5</v>
      </c>
      <c r="G7" s="14">
        <v>6</v>
      </c>
      <c r="H7" s="14">
        <v>7</v>
      </c>
      <c r="I7" s="14">
        <v>8</v>
      </c>
      <c r="J7" s="14">
        <v>9</v>
      </c>
    </row>
    <row r="8" spans="1:10" s="3" customFormat="1" ht="18" customHeight="1">
      <c r="A8" s="2" t="s">
        <v>62</v>
      </c>
      <c r="B8" s="38">
        <f>SUM(B9:B27)</f>
        <v>19336</v>
      </c>
      <c r="C8" s="38">
        <f aca="true" t="shared" si="0" ref="C8:H8">SUM(C9:C27)</f>
        <v>17159</v>
      </c>
      <c r="D8" s="38">
        <f>SUM(D9:D27)</f>
        <v>7917</v>
      </c>
      <c r="E8" s="38">
        <f t="shared" si="0"/>
        <v>2178</v>
      </c>
      <c r="F8" s="38">
        <f t="shared" si="0"/>
        <v>1303</v>
      </c>
      <c r="G8" s="38">
        <f t="shared" si="0"/>
        <v>204</v>
      </c>
      <c r="H8" s="38">
        <f t="shared" si="0"/>
        <v>55</v>
      </c>
      <c r="I8" s="39">
        <f>D8*100/C8</f>
        <v>46.139052392330555</v>
      </c>
      <c r="J8" s="39">
        <f>E8*100/C8</f>
        <v>12.693047380383472</v>
      </c>
    </row>
    <row r="9" spans="1:10" ht="18" customHeight="1">
      <c r="A9" s="23" t="s">
        <v>63</v>
      </c>
      <c r="B9" s="25">
        <v>1193</v>
      </c>
      <c r="C9" s="25">
        <v>1116</v>
      </c>
      <c r="D9" s="33">
        <v>548</v>
      </c>
      <c r="E9" s="25">
        <v>138</v>
      </c>
      <c r="F9" s="25">
        <v>96</v>
      </c>
      <c r="G9" s="25">
        <v>34</v>
      </c>
      <c r="H9" s="45">
        <v>1</v>
      </c>
      <c r="I9" s="40">
        <f aca="true" t="shared" si="1" ref="I9:I27">D9*100/C9</f>
        <v>49.10394265232975</v>
      </c>
      <c r="J9" s="40">
        <f aca="true" t="shared" si="2" ref="J9:J27">E9*100/C9</f>
        <v>12.365591397849462</v>
      </c>
    </row>
    <row r="10" spans="1:10" ht="18" customHeight="1">
      <c r="A10" s="23" t="s">
        <v>64</v>
      </c>
      <c r="B10" s="25">
        <v>1107</v>
      </c>
      <c r="C10" s="25">
        <v>1047</v>
      </c>
      <c r="D10" s="25">
        <v>438</v>
      </c>
      <c r="E10" s="25">
        <v>151</v>
      </c>
      <c r="F10" s="25">
        <v>25</v>
      </c>
      <c r="G10" s="41" t="s">
        <v>101</v>
      </c>
      <c r="H10" s="33">
        <v>0</v>
      </c>
      <c r="I10" s="40">
        <f t="shared" si="1"/>
        <v>41.83381088825215</v>
      </c>
      <c r="J10" s="40">
        <f t="shared" si="2"/>
        <v>14.422158548233046</v>
      </c>
    </row>
    <row r="11" spans="1:10" ht="18" customHeight="1">
      <c r="A11" s="26" t="s">
        <v>65</v>
      </c>
      <c r="B11" s="25">
        <v>852</v>
      </c>
      <c r="C11" s="25">
        <v>806</v>
      </c>
      <c r="D11" s="25">
        <v>480</v>
      </c>
      <c r="E11" s="25">
        <v>156</v>
      </c>
      <c r="F11" s="25">
        <v>19</v>
      </c>
      <c r="G11" s="25">
        <v>16</v>
      </c>
      <c r="H11" s="45"/>
      <c r="I11" s="40">
        <f>D11*100/C11</f>
        <v>59.55334987593052</v>
      </c>
      <c r="J11" s="40">
        <f>E11*100/C11</f>
        <v>19.35483870967742</v>
      </c>
    </row>
    <row r="12" spans="1:10" ht="18" customHeight="1">
      <c r="A12" s="27" t="s">
        <v>66</v>
      </c>
      <c r="B12" s="25">
        <v>681</v>
      </c>
      <c r="C12" s="25">
        <v>681</v>
      </c>
      <c r="D12" s="25">
        <v>406</v>
      </c>
      <c r="E12" s="25">
        <v>27</v>
      </c>
      <c r="F12" s="25">
        <v>56</v>
      </c>
      <c r="G12" s="25">
        <v>12</v>
      </c>
      <c r="H12" s="33">
        <v>2</v>
      </c>
      <c r="I12" s="40">
        <f>D12*100/C12</f>
        <v>59.61820851688693</v>
      </c>
      <c r="J12" s="40">
        <f t="shared" si="2"/>
        <v>3.9647577092511015</v>
      </c>
    </row>
    <row r="13" spans="1:10" ht="18" customHeight="1">
      <c r="A13" s="27" t="s">
        <v>67</v>
      </c>
      <c r="B13" s="42">
        <v>1200</v>
      </c>
      <c r="C13" s="42">
        <v>1143</v>
      </c>
      <c r="D13" s="42">
        <v>600</v>
      </c>
      <c r="E13" s="42">
        <v>87</v>
      </c>
      <c r="F13" s="42">
        <v>101</v>
      </c>
      <c r="G13" s="42">
        <v>5</v>
      </c>
      <c r="H13" s="42">
        <v>0</v>
      </c>
      <c r="I13" s="40">
        <f t="shared" si="1"/>
        <v>52.493438320209975</v>
      </c>
      <c r="J13" s="40">
        <f t="shared" si="2"/>
        <v>7.611548556430447</v>
      </c>
    </row>
    <row r="14" spans="1:10" ht="18" customHeight="1">
      <c r="A14" s="23" t="s">
        <v>68</v>
      </c>
      <c r="B14" s="25">
        <v>593</v>
      </c>
      <c r="C14" s="25">
        <v>593</v>
      </c>
      <c r="D14" s="25">
        <v>303</v>
      </c>
      <c r="E14" s="25">
        <v>73</v>
      </c>
      <c r="F14" s="42">
        <v>47</v>
      </c>
      <c r="G14" s="42">
        <v>2</v>
      </c>
      <c r="H14" s="43">
        <v>0</v>
      </c>
      <c r="I14" s="40">
        <f t="shared" si="1"/>
        <v>51.09612141652614</v>
      </c>
      <c r="J14" s="40">
        <f t="shared" si="2"/>
        <v>12.310286677908937</v>
      </c>
    </row>
    <row r="15" spans="1:10" ht="18" customHeight="1">
      <c r="A15" s="23" t="s">
        <v>69</v>
      </c>
      <c r="B15" s="25">
        <v>633</v>
      </c>
      <c r="C15" s="25">
        <v>633</v>
      </c>
      <c r="D15" s="25">
        <v>349</v>
      </c>
      <c r="E15" s="25">
        <v>48</v>
      </c>
      <c r="F15" s="25">
        <v>59</v>
      </c>
      <c r="G15" s="25">
        <v>6</v>
      </c>
      <c r="H15" s="33">
        <v>1</v>
      </c>
      <c r="I15" s="40">
        <f t="shared" si="1"/>
        <v>55.13428120063191</v>
      </c>
      <c r="J15" s="40">
        <f t="shared" si="2"/>
        <v>7.5829383886255926</v>
      </c>
    </row>
    <row r="16" spans="1:10" ht="18" customHeight="1">
      <c r="A16" s="27" t="s">
        <v>70</v>
      </c>
      <c r="B16" s="25">
        <v>558</v>
      </c>
      <c r="C16" s="25">
        <v>558</v>
      </c>
      <c r="D16" s="25">
        <v>384</v>
      </c>
      <c r="E16" s="25">
        <v>65</v>
      </c>
      <c r="F16" s="25">
        <v>109</v>
      </c>
      <c r="G16" s="25">
        <v>1</v>
      </c>
      <c r="H16" s="33">
        <v>3</v>
      </c>
      <c r="I16" s="40">
        <f t="shared" si="1"/>
        <v>68.81720430107526</v>
      </c>
      <c r="J16" s="40">
        <f t="shared" si="2"/>
        <v>11.64874551971326</v>
      </c>
    </row>
    <row r="17" spans="1:10" ht="18" customHeight="1">
      <c r="A17" s="23" t="s">
        <v>94</v>
      </c>
      <c r="B17" s="33">
        <v>1193</v>
      </c>
      <c r="C17" s="25">
        <v>1189</v>
      </c>
      <c r="D17" s="25">
        <v>707</v>
      </c>
      <c r="E17" s="25">
        <v>139</v>
      </c>
      <c r="F17" s="25">
        <v>71</v>
      </c>
      <c r="G17" s="41" t="s">
        <v>102</v>
      </c>
      <c r="H17" s="46">
        <v>1</v>
      </c>
      <c r="I17" s="40">
        <f t="shared" si="1"/>
        <v>59.46173254835997</v>
      </c>
      <c r="J17" s="40">
        <f t="shared" si="2"/>
        <v>11.69049621530698</v>
      </c>
    </row>
    <row r="18" spans="1:10" ht="18" customHeight="1">
      <c r="A18" s="23" t="s">
        <v>95</v>
      </c>
      <c r="B18" s="48">
        <v>828</v>
      </c>
      <c r="C18" s="33">
        <v>819</v>
      </c>
      <c r="D18" s="33">
        <v>408</v>
      </c>
      <c r="E18" s="33">
        <v>58</v>
      </c>
      <c r="F18" s="33">
        <v>39</v>
      </c>
      <c r="G18" s="33">
        <v>13</v>
      </c>
      <c r="H18" s="33">
        <v>0</v>
      </c>
      <c r="I18" s="40">
        <f>D18*100/C18</f>
        <v>49.81684981684982</v>
      </c>
      <c r="J18" s="40">
        <f t="shared" si="2"/>
        <v>7.0818070818070815</v>
      </c>
    </row>
    <row r="19" spans="1:10" ht="18" customHeight="1">
      <c r="A19" s="28" t="s">
        <v>71</v>
      </c>
      <c r="B19" s="49">
        <v>600</v>
      </c>
      <c r="C19" s="34">
        <v>600</v>
      </c>
      <c r="D19" s="34">
        <v>498</v>
      </c>
      <c r="E19" s="34">
        <v>52</v>
      </c>
      <c r="F19" s="34">
        <v>50</v>
      </c>
      <c r="G19" s="34"/>
      <c r="H19" s="47"/>
      <c r="I19" s="40">
        <f t="shared" si="1"/>
        <v>83</v>
      </c>
      <c r="J19" s="40">
        <f t="shared" si="2"/>
        <v>8.666666666666666</v>
      </c>
    </row>
    <row r="20" spans="1:10" ht="18" customHeight="1">
      <c r="A20" s="27" t="s">
        <v>72</v>
      </c>
      <c r="B20" s="25">
        <v>1817</v>
      </c>
      <c r="C20" s="25">
        <v>1722</v>
      </c>
      <c r="D20" s="25">
        <v>551</v>
      </c>
      <c r="E20" s="25">
        <v>333</v>
      </c>
      <c r="F20" s="25">
        <v>37</v>
      </c>
      <c r="G20" s="25">
        <v>75</v>
      </c>
      <c r="H20" s="33">
        <v>42</v>
      </c>
      <c r="I20" s="40">
        <f t="shared" si="1"/>
        <v>31.99767711962834</v>
      </c>
      <c r="J20" s="40">
        <f t="shared" si="2"/>
        <v>19.337979094076655</v>
      </c>
    </row>
    <row r="21" spans="1:10" ht="18" customHeight="1">
      <c r="A21" s="29" t="s">
        <v>73</v>
      </c>
      <c r="B21" s="48">
        <v>1474</v>
      </c>
      <c r="C21" s="25">
        <v>1187</v>
      </c>
      <c r="D21" s="25">
        <v>444</v>
      </c>
      <c r="E21" s="25">
        <v>360</v>
      </c>
      <c r="F21" s="25">
        <v>173</v>
      </c>
      <c r="G21" s="25">
        <v>3</v>
      </c>
      <c r="H21" s="45">
        <v>0</v>
      </c>
      <c r="I21" s="40">
        <f t="shared" si="1"/>
        <v>37.405223251895535</v>
      </c>
      <c r="J21" s="40">
        <f t="shared" si="2"/>
        <v>30.32855939342881</v>
      </c>
    </row>
    <row r="22" spans="1:10" ht="18" customHeight="1">
      <c r="A22" s="30" t="s">
        <v>74</v>
      </c>
      <c r="B22" s="25">
        <v>2035</v>
      </c>
      <c r="C22" s="25">
        <f>'[1]PL01'!$I$28</f>
        <v>1892</v>
      </c>
      <c r="D22" s="25">
        <v>381</v>
      </c>
      <c r="E22" s="25">
        <v>210</v>
      </c>
      <c r="F22" s="25">
        <v>228</v>
      </c>
      <c r="G22" s="25">
        <v>0</v>
      </c>
      <c r="H22" s="33">
        <v>0</v>
      </c>
      <c r="I22" s="40">
        <f>D22*100/C22</f>
        <v>20.137420718816067</v>
      </c>
      <c r="J22" s="40">
        <f>E22*100/C22</f>
        <v>11.099365750528541</v>
      </c>
    </row>
    <row r="23" spans="1:10" ht="18" customHeight="1">
      <c r="A23" s="27" t="s">
        <v>75</v>
      </c>
      <c r="B23" s="25">
        <v>754</v>
      </c>
      <c r="C23" s="25">
        <v>670</v>
      </c>
      <c r="D23" s="25">
        <v>425</v>
      </c>
      <c r="E23" s="25">
        <v>115</v>
      </c>
      <c r="F23" s="25">
        <v>61</v>
      </c>
      <c r="G23" s="25">
        <v>1</v>
      </c>
      <c r="H23" s="33">
        <v>0</v>
      </c>
      <c r="I23" s="40">
        <f t="shared" si="1"/>
        <v>63.43283582089552</v>
      </c>
      <c r="J23" s="40">
        <f t="shared" si="2"/>
        <v>17.16417910447761</v>
      </c>
    </row>
    <row r="24" spans="1:10" ht="18" customHeight="1">
      <c r="A24" s="31" t="s">
        <v>76</v>
      </c>
      <c r="B24" s="50">
        <v>806</v>
      </c>
      <c r="C24" s="25">
        <v>806</v>
      </c>
      <c r="D24" s="25">
        <v>466</v>
      </c>
      <c r="E24" s="25">
        <v>47</v>
      </c>
      <c r="F24" s="25">
        <v>32</v>
      </c>
      <c r="G24" s="25">
        <v>7</v>
      </c>
      <c r="H24" s="45">
        <v>0</v>
      </c>
      <c r="I24" s="40">
        <f t="shared" si="1"/>
        <v>57.81637717121588</v>
      </c>
      <c r="J24" s="40">
        <f t="shared" si="2"/>
        <v>5.831265508684863</v>
      </c>
    </row>
    <row r="25" spans="1:10" ht="18" customHeight="1">
      <c r="A25" s="32" t="s">
        <v>77</v>
      </c>
      <c r="B25" s="42">
        <v>305</v>
      </c>
      <c r="C25" s="42">
        <v>305</v>
      </c>
      <c r="D25" s="42">
        <v>206</v>
      </c>
      <c r="E25" s="43">
        <v>37</v>
      </c>
      <c r="F25" s="42">
        <v>35</v>
      </c>
      <c r="G25" s="42">
        <v>16</v>
      </c>
      <c r="H25" s="43">
        <v>1</v>
      </c>
      <c r="I25" s="40">
        <f t="shared" si="1"/>
        <v>67.54098360655738</v>
      </c>
      <c r="J25" s="40">
        <f t="shared" si="2"/>
        <v>12.131147540983607</v>
      </c>
    </row>
    <row r="26" spans="1:10" ht="18" customHeight="1">
      <c r="A26" s="27" t="s">
        <v>78</v>
      </c>
      <c r="B26" s="42">
        <v>549</v>
      </c>
      <c r="C26" s="42">
        <v>546</v>
      </c>
      <c r="D26" s="42">
        <v>313</v>
      </c>
      <c r="E26" s="42">
        <v>38</v>
      </c>
      <c r="F26" s="42">
        <v>62</v>
      </c>
      <c r="G26" s="42">
        <v>13</v>
      </c>
      <c r="H26" s="43">
        <v>4</v>
      </c>
      <c r="I26" s="40">
        <f t="shared" si="1"/>
        <v>57.32600732600733</v>
      </c>
      <c r="J26" s="40">
        <f t="shared" si="2"/>
        <v>6.95970695970696</v>
      </c>
    </row>
    <row r="27" spans="1:10" ht="18" customHeight="1">
      <c r="A27" s="23" t="s">
        <v>79</v>
      </c>
      <c r="B27" s="25">
        <v>2158</v>
      </c>
      <c r="C27" s="43">
        <v>846</v>
      </c>
      <c r="D27" s="25">
        <v>10</v>
      </c>
      <c r="E27" s="33">
        <v>44</v>
      </c>
      <c r="F27" s="25">
        <v>3</v>
      </c>
      <c r="G27" s="42">
        <v>0</v>
      </c>
      <c r="H27" s="42">
        <v>0</v>
      </c>
      <c r="I27" s="40">
        <f t="shared" si="1"/>
        <v>1.1820330969267139</v>
      </c>
      <c r="J27" s="40">
        <f t="shared" si="2"/>
        <v>5.200945626477542</v>
      </c>
    </row>
    <row r="28" spans="1:10" ht="15.75">
      <c r="A28" s="44"/>
      <c r="B28" s="44"/>
      <c r="C28" s="44"/>
      <c r="D28" s="44"/>
      <c r="E28" s="44"/>
      <c r="F28" s="44"/>
      <c r="G28" s="44"/>
      <c r="H28" s="44"/>
      <c r="I28" s="44"/>
      <c r="J28" s="44"/>
    </row>
    <row r="29" spans="5:8" ht="15.75">
      <c r="E29" s="54"/>
      <c r="F29" s="54"/>
      <c r="G29" s="54"/>
      <c r="H29" s="54"/>
    </row>
    <row r="30" spans="1:8" ht="15.75">
      <c r="A30" s="52"/>
      <c r="B30" s="52"/>
      <c r="E30" s="52"/>
      <c r="F30" s="52"/>
      <c r="G30" s="52"/>
      <c r="H30" s="52"/>
    </row>
    <row r="31" spans="1:8" ht="15.75">
      <c r="A31" s="54"/>
      <c r="B31" s="54"/>
      <c r="E31" s="54"/>
      <c r="F31" s="54"/>
      <c r="G31" s="54"/>
      <c r="H31" s="54"/>
    </row>
  </sheetData>
  <sheetProtection/>
  <mergeCells count="8">
    <mergeCell ref="A2:J2"/>
    <mergeCell ref="A3:J3"/>
    <mergeCell ref="G4:J4"/>
    <mergeCell ref="A30:B30"/>
    <mergeCell ref="A31:B31"/>
    <mergeCell ref="E29:H29"/>
    <mergeCell ref="E30:H30"/>
    <mergeCell ref="E31:H31"/>
  </mergeCells>
  <printOptions/>
  <pageMargins left="0.75" right="0.5" top="0.5" bottom="0.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J37"/>
  <sheetViews>
    <sheetView view="pageBreakPreview" zoomScale="85" zoomScaleSheetLayoutView="85" zoomScalePageLayoutView="0" workbookViewId="0" topLeftCell="A16">
      <selection activeCell="D10" sqref="D10"/>
    </sheetView>
  </sheetViews>
  <sheetFormatPr defaultColWidth="9.00390625" defaultRowHeight="15.75"/>
  <cols>
    <col min="1" max="1" width="34.00390625" style="4" customWidth="1"/>
    <col min="2" max="5" width="13.00390625" style="4" customWidth="1"/>
    <col min="6" max="16384" width="9.00390625" style="4" customWidth="1"/>
  </cols>
  <sheetData>
    <row r="1" ht="15.75">
      <c r="A1" s="6" t="s">
        <v>87</v>
      </c>
    </row>
    <row r="2" spans="1:5" ht="31.5" customHeight="1">
      <c r="A2" s="52" t="s">
        <v>99</v>
      </c>
      <c r="B2" s="52"/>
      <c r="C2" s="52"/>
      <c r="D2" s="52"/>
      <c r="E2" s="52"/>
    </row>
    <row r="3" spans="1:10" ht="21" customHeight="1">
      <c r="A3" s="53" t="s">
        <v>103</v>
      </c>
      <c r="B3" s="53"/>
      <c r="C3" s="53"/>
      <c r="D3" s="53"/>
      <c r="E3" s="53"/>
      <c r="F3" s="13"/>
      <c r="G3" s="13"/>
      <c r="H3" s="13"/>
      <c r="I3" s="13"/>
      <c r="J3" s="13"/>
    </row>
    <row r="4" spans="3:5" ht="21.75" customHeight="1">
      <c r="C4" s="55" t="s">
        <v>9</v>
      </c>
      <c r="D4" s="55"/>
      <c r="E4" s="55"/>
    </row>
    <row r="5" spans="3:5" ht="15.75">
      <c r="C5" s="7"/>
      <c r="D5" s="7"/>
      <c r="E5" s="7"/>
    </row>
    <row r="6" spans="1:5" s="3" customFormat="1" ht="23.25" customHeight="1">
      <c r="A6" s="56" t="s">
        <v>91</v>
      </c>
      <c r="B6" s="56" t="s">
        <v>10</v>
      </c>
      <c r="C6" s="56" t="s">
        <v>11</v>
      </c>
      <c r="D6" s="56"/>
      <c r="E6" s="56"/>
    </row>
    <row r="7" spans="1:5" s="3" customFormat="1" ht="24.75" customHeight="1">
      <c r="A7" s="56"/>
      <c r="B7" s="56"/>
      <c r="C7" s="2" t="s">
        <v>12</v>
      </c>
      <c r="D7" s="2" t="s">
        <v>13</v>
      </c>
      <c r="E7" s="2" t="s">
        <v>14</v>
      </c>
    </row>
    <row r="8" spans="1:5" s="10" customFormat="1" ht="19.5" customHeight="1">
      <c r="A8" s="14" t="s">
        <v>0</v>
      </c>
      <c r="B8" s="14">
        <v>1</v>
      </c>
      <c r="C8" s="14">
        <v>2</v>
      </c>
      <c r="D8" s="14">
        <v>3</v>
      </c>
      <c r="E8" s="14">
        <v>4</v>
      </c>
    </row>
    <row r="9" spans="1:5" ht="21.75" customHeight="1">
      <c r="A9" s="17" t="s">
        <v>10</v>
      </c>
      <c r="B9" s="1">
        <v>4</v>
      </c>
      <c r="C9" s="1"/>
      <c r="D9" s="1">
        <v>2</v>
      </c>
      <c r="E9" s="1"/>
    </row>
    <row r="10" spans="1:5" ht="21.75" customHeight="1">
      <c r="A10" s="17" t="s">
        <v>15</v>
      </c>
      <c r="B10" s="1">
        <v>4</v>
      </c>
      <c r="C10" s="1"/>
      <c r="D10" s="1">
        <v>2</v>
      </c>
      <c r="E10" s="1"/>
    </row>
    <row r="11" spans="1:5" ht="21.75" customHeight="1">
      <c r="A11" s="17" t="s">
        <v>16</v>
      </c>
      <c r="B11" s="1"/>
      <c r="C11" s="1"/>
      <c r="D11" s="1"/>
      <c r="E11" s="1"/>
    </row>
    <row r="12" spans="1:5" ht="21.75" customHeight="1">
      <c r="A12" s="12" t="s">
        <v>17</v>
      </c>
      <c r="B12" s="1"/>
      <c r="C12" s="1"/>
      <c r="D12" s="1"/>
      <c r="E12" s="1"/>
    </row>
    <row r="13" spans="1:5" ht="21.75" customHeight="1">
      <c r="A13" s="12" t="s">
        <v>18</v>
      </c>
      <c r="B13" s="1"/>
      <c r="C13" s="1"/>
      <c r="D13" s="1"/>
      <c r="E13" s="1"/>
    </row>
    <row r="14" spans="1:5" ht="21.75" customHeight="1">
      <c r="A14" s="17" t="s">
        <v>19</v>
      </c>
      <c r="B14" s="1"/>
      <c r="C14" s="1"/>
      <c r="D14" s="1"/>
      <c r="E14" s="1"/>
    </row>
    <row r="15" spans="1:5" ht="21.75" customHeight="1">
      <c r="A15" s="12" t="s">
        <v>20</v>
      </c>
      <c r="B15" s="1"/>
      <c r="C15" s="1"/>
      <c r="D15" s="1"/>
      <c r="E15" s="1"/>
    </row>
    <row r="16" spans="1:5" ht="21.75" customHeight="1">
      <c r="A16" s="12" t="s">
        <v>21</v>
      </c>
      <c r="B16" s="1">
        <v>2</v>
      </c>
      <c r="C16" s="1"/>
      <c r="D16" s="1">
        <v>2</v>
      </c>
      <c r="E16" s="1"/>
    </row>
    <row r="17" spans="1:5" ht="21.75" customHeight="1">
      <c r="A17" s="12" t="s">
        <v>22</v>
      </c>
      <c r="B17" s="1">
        <v>1</v>
      </c>
      <c r="C17" s="1"/>
      <c r="D17" s="1"/>
      <c r="E17" s="1"/>
    </row>
    <row r="18" spans="1:5" ht="21.75" customHeight="1">
      <c r="A18" s="12" t="s">
        <v>23</v>
      </c>
      <c r="B18" s="1">
        <v>1</v>
      </c>
      <c r="C18" s="1"/>
      <c r="D18" s="1"/>
      <c r="E18" s="1"/>
    </row>
    <row r="19" spans="1:5" ht="21.75" customHeight="1">
      <c r="A19" s="18" t="s">
        <v>24</v>
      </c>
      <c r="B19" s="1"/>
      <c r="C19" s="1"/>
      <c r="D19" s="1"/>
      <c r="E19" s="1"/>
    </row>
    <row r="20" spans="1:5" ht="21.75" customHeight="1">
      <c r="A20" s="18" t="s">
        <v>25</v>
      </c>
      <c r="B20" s="1"/>
      <c r="C20" s="1"/>
      <c r="D20" s="1"/>
      <c r="E20" s="1"/>
    </row>
    <row r="21" spans="1:5" ht="21.75" customHeight="1">
      <c r="A21" s="19" t="s">
        <v>26</v>
      </c>
      <c r="B21" s="1"/>
      <c r="C21" s="1"/>
      <c r="D21" s="1"/>
      <c r="E21" s="1"/>
    </row>
    <row r="22" spans="1:5" ht="21.75" customHeight="1">
      <c r="A22" s="18" t="s">
        <v>27</v>
      </c>
      <c r="B22" s="1"/>
      <c r="C22" s="1"/>
      <c r="D22" s="1"/>
      <c r="E22" s="1"/>
    </row>
    <row r="23" spans="1:5" ht="21.75" customHeight="1">
      <c r="A23" s="18" t="s">
        <v>28</v>
      </c>
      <c r="B23" s="1"/>
      <c r="C23" s="1"/>
      <c r="D23" s="1"/>
      <c r="E23" s="1"/>
    </row>
    <row r="24" spans="1:5" ht="21.75" customHeight="1">
      <c r="A24" s="18" t="s">
        <v>29</v>
      </c>
      <c r="B24" s="1">
        <v>3</v>
      </c>
      <c r="C24" s="1"/>
      <c r="D24" s="1">
        <v>2</v>
      </c>
      <c r="E24" s="1"/>
    </row>
    <row r="25" spans="1:5" ht="21.75" customHeight="1">
      <c r="A25" s="18" t="s">
        <v>30</v>
      </c>
      <c r="B25" s="1">
        <v>1</v>
      </c>
      <c r="C25" s="1"/>
      <c r="D25" s="1"/>
      <c r="E25" s="1"/>
    </row>
    <row r="26" spans="1:5" ht="21.75" customHeight="1">
      <c r="A26" s="18" t="s">
        <v>31</v>
      </c>
      <c r="B26" s="1"/>
      <c r="C26" s="1"/>
      <c r="D26" s="1"/>
      <c r="E26" s="1"/>
    </row>
    <row r="27" spans="1:5" s="3" customFormat="1" ht="21.75" customHeight="1">
      <c r="A27" s="17" t="s">
        <v>80</v>
      </c>
      <c r="B27" s="2"/>
      <c r="C27" s="2"/>
      <c r="D27" s="2"/>
      <c r="E27" s="2"/>
    </row>
    <row r="28" spans="1:5" s="9" customFormat="1" ht="21.75" customHeight="1">
      <c r="A28" s="20" t="s">
        <v>81</v>
      </c>
      <c r="B28" s="15"/>
      <c r="C28" s="15"/>
      <c r="D28" s="15"/>
      <c r="E28" s="15"/>
    </row>
    <row r="29" spans="1:5" s="9" customFormat="1" ht="21.75" customHeight="1">
      <c r="A29" s="20" t="s">
        <v>82</v>
      </c>
      <c r="B29" s="15"/>
      <c r="C29" s="15"/>
      <c r="D29" s="15"/>
      <c r="E29" s="15"/>
    </row>
    <row r="30" spans="1:5" s="9" customFormat="1" ht="21.75" customHeight="1">
      <c r="A30" s="20" t="s">
        <v>83</v>
      </c>
      <c r="B30" s="15"/>
      <c r="C30" s="15"/>
      <c r="D30" s="15"/>
      <c r="E30" s="15"/>
    </row>
    <row r="31" spans="1:5" s="9" customFormat="1" ht="21.75" customHeight="1">
      <c r="A31" s="20" t="s">
        <v>84</v>
      </c>
      <c r="B31" s="15">
        <v>3</v>
      </c>
      <c r="C31" s="15"/>
      <c r="D31" s="15">
        <v>2</v>
      </c>
      <c r="E31" s="15"/>
    </row>
    <row r="32" spans="1:5" s="9" customFormat="1" ht="21.75" customHeight="1">
      <c r="A32" s="20" t="s">
        <v>85</v>
      </c>
      <c r="B32" s="15">
        <v>1</v>
      </c>
      <c r="C32" s="15"/>
      <c r="D32" s="15"/>
      <c r="E32" s="15"/>
    </row>
    <row r="33" spans="1:5" s="3" customFormat="1" ht="15.75">
      <c r="A33" s="16"/>
      <c r="B33" s="16"/>
      <c r="C33" s="16"/>
      <c r="D33" s="16"/>
      <c r="E33" s="16"/>
    </row>
    <row r="35" spans="2:4" ht="15.75">
      <c r="B35" s="51"/>
      <c r="C35" s="51"/>
      <c r="D35" s="51"/>
    </row>
    <row r="36" spans="1:4" ht="15.75">
      <c r="A36" s="3"/>
      <c r="B36" s="52"/>
      <c r="C36" s="52"/>
      <c r="D36" s="52"/>
    </row>
    <row r="37" spans="2:4" ht="15.75">
      <c r="B37" s="51"/>
      <c r="C37" s="51"/>
      <c r="D37" s="51"/>
    </row>
  </sheetData>
  <sheetProtection/>
  <mergeCells count="9">
    <mergeCell ref="A2:E2"/>
    <mergeCell ref="A3:E3"/>
    <mergeCell ref="C4:E4"/>
    <mergeCell ref="B35:D35"/>
    <mergeCell ref="B36:D36"/>
    <mergeCell ref="B37:D37"/>
    <mergeCell ref="A6:A7"/>
    <mergeCell ref="B6:B7"/>
    <mergeCell ref="C6:E6"/>
  </mergeCells>
  <printOptions/>
  <pageMargins left="0.75" right="0.5" top="0.75" bottom="0.48" header="0.5" footer="0.24"/>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26"/>
  <sheetViews>
    <sheetView view="pageBreakPreview" zoomScale="85" zoomScaleSheetLayoutView="85" zoomScalePageLayoutView="0" workbookViewId="0" topLeftCell="A1">
      <selection activeCell="M9" sqref="M9"/>
    </sheetView>
  </sheetViews>
  <sheetFormatPr defaultColWidth="9.00390625" defaultRowHeight="15.75"/>
  <cols>
    <col min="1" max="2" width="9.00390625" style="4" customWidth="1"/>
    <col min="3" max="3" width="12.75390625" style="4" customWidth="1"/>
    <col min="4" max="4" width="9.00390625" style="4" customWidth="1"/>
    <col min="5" max="5" width="7.125" style="4" customWidth="1"/>
    <col min="6" max="6" width="11.50390625" style="4" customWidth="1"/>
    <col min="7" max="7" width="11.25390625" style="4" customWidth="1"/>
    <col min="8" max="8" width="9.00390625" style="4" customWidth="1"/>
    <col min="9" max="9" width="7.25390625" style="4" customWidth="1"/>
    <col min="10" max="16384" width="9.00390625" style="4" customWidth="1"/>
  </cols>
  <sheetData>
    <row r="1" spans="1:9" ht="15.75">
      <c r="A1" s="57" t="s">
        <v>86</v>
      </c>
      <c r="B1" s="57"/>
      <c r="C1" s="9"/>
      <c r="D1" s="9"/>
      <c r="E1" s="9"/>
      <c r="F1" s="9"/>
      <c r="G1" s="9"/>
      <c r="H1" s="9"/>
      <c r="I1" s="9"/>
    </row>
    <row r="2" spans="1:9" ht="41.25" customHeight="1">
      <c r="A2" s="52" t="s">
        <v>100</v>
      </c>
      <c r="B2" s="52"/>
      <c r="C2" s="52"/>
      <c r="D2" s="52"/>
      <c r="E2" s="52"/>
      <c r="F2" s="52"/>
      <c r="G2" s="52"/>
      <c r="H2" s="52"/>
      <c r="I2" s="52"/>
    </row>
    <row r="3" spans="1:10" s="10" customFormat="1" ht="18.75" customHeight="1">
      <c r="A3" s="53" t="s">
        <v>103</v>
      </c>
      <c r="B3" s="53"/>
      <c r="C3" s="53"/>
      <c r="D3" s="53"/>
      <c r="E3" s="53"/>
      <c r="F3" s="53"/>
      <c r="G3" s="53"/>
      <c r="H3" s="53"/>
      <c r="I3" s="53"/>
      <c r="J3" s="13"/>
    </row>
    <row r="4" spans="1:9" ht="23.25" customHeight="1">
      <c r="A4" s="9"/>
      <c r="B4" s="9"/>
      <c r="C4" s="9"/>
      <c r="D4" s="9"/>
      <c r="E4" s="9"/>
      <c r="F4" s="9"/>
      <c r="G4" s="53" t="s">
        <v>9</v>
      </c>
      <c r="H4" s="53"/>
      <c r="I4" s="53"/>
    </row>
    <row r="6" spans="1:9" ht="20.25" customHeight="1">
      <c r="A6" s="64" t="s">
        <v>91</v>
      </c>
      <c r="B6" s="73"/>
      <c r="C6" s="65"/>
      <c r="D6" s="64" t="s">
        <v>10</v>
      </c>
      <c r="E6" s="65"/>
      <c r="F6" s="56" t="s">
        <v>11</v>
      </c>
      <c r="G6" s="56"/>
      <c r="H6" s="56"/>
      <c r="I6" s="56"/>
    </row>
    <row r="7" spans="1:11" ht="36.75" customHeight="1">
      <c r="A7" s="66"/>
      <c r="B7" s="74"/>
      <c r="C7" s="67"/>
      <c r="D7" s="66"/>
      <c r="E7" s="67"/>
      <c r="F7" s="2" t="s">
        <v>12</v>
      </c>
      <c r="G7" s="2" t="s">
        <v>33</v>
      </c>
      <c r="H7" s="59" t="s">
        <v>32</v>
      </c>
      <c r="I7" s="60"/>
      <c r="K7" s="11"/>
    </row>
    <row r="8" spans="1:9" ht="18.75" customHeight="1">
      <c r="A8" s="58" t="s">
        <v>0</v>
      </c>
      <c r="B8" s="58"/>
      <c r="C8" s="58"/>
      <c r="D8" s="68">
        <v>1</v>
      </c>
      <c r="E8" s="69"/>
      <c r="F8" s="14">
        <v>2</v>
      </c>
      <c r="G8" s="14">
        <v>3</v>
      </c>
      <c r="H8" s="68">
        <v>4</v>
      </c>
      <c r="I8" s="69"/>
    </row>
    <row r="9" spans="1:9" s="3" customFormat="1" ht="33" customHeight="1">
      <c r="A9" s="70" t="s">
        <v>34</v>
      </c>
      <c r="B9" s="71"/>
      <c r="C9" s="72"/>
      <c r="D9" s="59">
        <v>2</v>
      </c>
      <c r="E9" s="60"/>
      <c r="F9" s="2"/>
      <c r="G9" s="2">
        <v>2</v>
      </c>
      <c r="H9" s="59"/>
      <c r="I9" s="60"/>
    </row>
    <row r="10" spans="1:9" s="3" customFormat="1" ht="33" customHeight="1">
      <c r="A10" s="70" t="s">
        <v>35</v>
      </c>
      <c r="B10" s="71"/>
      <c r="C10" s="72"/>
      <c r="D10" s="59">
        <v>2</v>
      </c>
      <c r="E10" s="60"/>
      <c r="F10" s="2"/>
      <c r="G10" s="2">
        <v>2</v>
      </c>
      <c r="H10" s="59"/>
      <c r="I10" s="60"/>
    </row>
    <row r="11" spans="1:9" ht="33" customHeight="1">
      <c r="A11" s="63" t="s">
        <v>36</v>
      </c>
      <c r="B11" s="63"/>
      <c r="C11" s="63"/>
      <c r="D11" s="61"/>
      <c r="E11" s="62"/>
      <c r="F11" s="1"/>
      <c r="G11" s="1"/>
      <c r="H11" s="61"/>
      <c r="I11" s="62"/>
    </row>
    <row r="12" spans="1:9" ht="33" customHeight="1">
      <c r="A12" s="63" t="s">
        <v>21</v>
      </c>
      <c r="B12" s="63"/>
      <c r="C12" s="63"/>
      <c r="D12" s="61">
        <v>2</v>
      </c>
      <c r="E12" s="62"/>
      <c r="F12" s="1"/>
      <c r="G12" s="1">
        <v>2</v>
      </c>
      <c r="H12" s="61"/>
      <c r="I12" s="62"/>
    </row>
    <row r="13" spans="1:9" ht="33" customHeight="1">
      <c r="A13" s="63" t="s">
        <v>37</v>
      </c>
      <c r="B13" s="63"/>
      <c r="C13" s="63"/>
      <c r="D13" s="61"/>
      <c r="E13" s="62"/>
      <c r="F13" s="1"/>
      <c r="G13" s="1"/>
      <c r="H13" s="61"/>
      <c r="I13" s="62"/>
    </row>
    <row r="14" spans="1:9" ht="33" customHeight="1">
      <c r="A14" s="63" t="s">
        <v>23</v>
      </c>
      <c r="B14" s="63"/>
      <c r="C14" s="63"/>
      <c r="D14" s="61"/>
      <c r="E14" s="62"/>
      <c r="F14" s="1"/>
      <c r="G14" s="1"/>
      <c r="H14" s="61"/>
      <c r="I14" s="62"/>
    </row>
    <row r="15" spans="1:9" ht="33" customHeight="1">
      <c r="A15" s="63" t="s">
        <v>24</v>
      </c>
      <c r="B15" s="63"/>
      <c r="C15" s="63"/>
      <c r="D15" s="61"/>
      <c r="E15" s="62"/>
      <c r="F15" s="1"/>
      <c r="G15" s="1"/>
      <c r="H15" s="61"/>
      <c r="I15" s="62"/>
    </row>
    <row r="16" spans="1:9" ht="33" customHeight="1">
      <c r="A16" s="63" t="s">
        <v>25</v>
      </c>
      <c r="B16" s="63"/>
      <c r="C16" s="63"/>
      <c r="D16" s="61"/>
      <c r="E16" s="62"/>
      <c r="F16" s="1"/>
      <c r="G16" s="1"/>
      <c r="H16" s="61"/>
      <c r="I16" s="62"/>
    </row>
    <row r="17" spans="1:9" s="3" customFormat="1" ht="33" customHeight="1">
      <c r="A17" s="70" t="s">
        <v>38</v>
      </c>
      <c r="B17" s="71"/>
      <c r="C17" s="72"/>
      <c r="D17" s="59">
        <v>1</v>
      </c>
      <c r="E17" s="60"/>
      <c r="F17" s="2"/>
      <c r="G17" s="2">
        <v>1</v>
      </c>
      <c r="H17" s="59"/>
      <c r="I17" s="60"/>
    </row>
    <row r="18" spans="1:9" ht="33" customHeight="1">
      <c r="A18" s="63" t="s">
        <v>39</v>
      </c>
      <c r="B18" s="63"/>
      <c r="C18" s="63"/>
      <c r="D18" s="61">
        <v>1</v>
      </c>
      <c r="E18" s="62"/>
      <c r="F18" s="1"/>
      <c r="G18" s="1">
        <v>1</v>
      </c>
      <c r="H18" s="61"/>
      <c r="I18" s="62"/>
    </row>
    <row r="19" spans="1:9" ht="33" customHeight="1">
      <c r="A19" s="63" t="s">
        <v>40</v>
      </c>
      <c r="B19" s="63"/>
      <c r="C19" s="63"/>
      <c r="D19" s="61"/>
      <c r="E19" s="62"/>
      <c r="F19" s="1"/>
      <c r="G19" s="1"/>
      <c r="H19" s="61"/>
      <c r="I19" s="62"/>
    </row>
    <row r="20" spans="1:9" ht="33" customHeight="1">
      <c r="A20" s="63" t="s">
        <v>41</v>
      </c>
      <c r="B20" s="63"/>
      <c r="C20" s="63"/>
      <c r="D20" s="61"/>
      <c r="E20" s="62"/>
      <c r="F20" s="1"/>
      <c r="G20" s="1"/>
      <c r="H20" s="61"/>
      <c r="I20" s="62"/>
    </row>
    <row r="21" spans="1:9" ht="33" customHeight="1">
      <c r="A21" s="63" t="s">
        <v>42</v>
      </c>
      <c r="B21" s="63"/>
      <c r="C21" s="63"/>
      <c r="D21" s="61"/>
      <c r="E21" s="62"/>
      <c r="F21" s="1"/>
      <c r="G21" s="1"/>
      <c r="H21" s="61"/>
      <c r="I21" s="62"/>
    </row>
    <row r="22" spans="1:9" ht="15.75">
      <c r="A22" s="8"/>
      <c r="B22" s="8"/>
      <c r="C22" s="8"/>
      <c r="D22" s="8"/>
      <c r="E22" s="8"/>
      <c r="F22" s="8"/>
      <c r="G22" s="8"/>
      <c r="H22" s="8"/>
      <c r="I22" s="8"/>
    </row>
    <row r="24" spans="6:8" ht="15.75">
      <c r="F24" s="51"/>
      <c r="G24" s="51"/>
      <c r="H24" s="51"/>
    </row>
    <row r="25" spans="1:8" ht="15.75">
      <c r="A25" s="51"/>
      <c r="B25" s="51"/>
      <c r="C25" s="51"/>
      <c r="F25" s="51"/>
      <c r="G25" s="51"/>
      <c r="H25" s="51"/>
    </row>
    <row r="26" spans="1:8" ht="15.75">
      <c r="A26" s="51"/>
      <c r="B26" s="51"/>
      <c r="C26" s="51"/>
      <c r="F26" s="51"/>
      <c r="G26" s="51"/>
      <c r="H26" s="51"/>
    </row>
  </sheetData>
  <sheetProtection/>
  <mergeCells count="55">
    <mergeCell ref="H18:I18"/>
    <mergeCell ref="A6:C7"/>
    <mergeCell ref="H16:I16"/>
    <mergeCell ref="A9:C9"/>
    <mergeCell ref="A10:C10"/>
    <mergeCell ref="D8:E8"/>
    <mergeCell ref="D9:E9"/>
    <mergeCell ref="H12:I12"/>
    <mergeCell ref="F6:I6"/>
    <mergeCell ref="H7:I7"/>
    <mergeCell ref="H19:I19"/>
    <mergeCell ref="D15:E15"/>
    <mergeCell ref="D16:E16"/>
    <mergeCell ref="H17:I17"/>
    <mergeCell ref="A20:C20"/>
    <mergeCell ref="A13:C13"/>
    <mergeCell ref="A14:C14"/>
    <mergeCell ref="A15:C15"/>
    <mergeCell ref="A16:C16"/>
    <mergeCell ref="A17:C17"/>
    <mergeCell ref="D6:E7"/>
    <mergeCell ref="H8:I8"/>
    <mergeCell ref="H9:I9"/>
    <mergeCell ref="H10:I10"/>
    <mergeCell ref="H11:I11"/>
    <mergeCell ref="F24:H24"/>
    <mergeCell ref="D10:E10"/>
    <mergeCell ref="H13:I13"/>
    <mergeCell ref="H14:I14"/>
    <mergeCell ref="H20:I20"/>
    <mergeCell ref="F25:H25"/>
    <mergeCell ref="F26:H26"/>
    <mergeCell ref="D21:E21"/>
    <mergeCell ref="H21:I21"/>
    <mergeCell ref="A21:C21"/>
    <mergeCell ref="A25:C25"/>
    <mergeCell ref="A11:C11"/>
    <mergeCell ref="A12:C12"/>
    <mergeCell ref="D14:E14"/>
    <mergeCell ref="A18:C18"/>
    <mergeCell ref="A26:C26"/>
    <mergeCell ref="D18:E18"/>
    <mergeCell ref="D19:E19"/>
    <mergeCell ref="D20:E20"/>
    <mergeCell ref="A19:C19"/>
    <mergeCell ref="G4:I4"/>
    <mergeCell ref="A1:B1"/>
    <mergeCell ref="A2:I2"/>
    <mergeCell ref="A3:I3"/>
    <mergeCell ref="A8:C8"/>
    <mergeCell ref="D17:E17"/>
    <mergeCell ref="D11:E11"/>
    <mergeCell ref="D12:E12"/>
    <mergeCell ref="D13:E13"/>
    <mergeCell ref="H15:I15"/>
  </mergeCells>
  <printOptions/>
  <pageMargins left="0.75" right="0.5" top="0.75" bottom="0.7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TTMT THANH 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TTMT THANH NAM</dc:creator>
  <cp:keywords/>
  <dc:description/>
  <cp:lastModifiedBy>Tran Trung Kien</cp:lastModifiedBy>
  <cp:lastPrinted>2023-02-28T00:32:19Z</cp:lastPrinted>
  <dcterms:created xsi:type="dcterms:W3CDTF">2019-03-01T02:20:23Z</dcterms:created>
  <dcterms:modified xsi:type="dcterms:W3CDTF">2023-02-28T02:45:49Z</dcterms:modified>
  <cp:category/>
  <cp:version/>
  <cp:contentType/>
  <cp:contentStatus/>
</cp:coreProperties>
</file>