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Temp\Tandan JSC\files\"/>
    </mc:Choice>
  </mc:AlternateContent>
  <xr:revisionPtr revIDLastSave="0" documentId="13_ncr:1_{60AB155F-5696-412B-BB99-146B7CEF2936}" xr6:coauthVersionLast="36" xr6:coauthVersionMax="36" xr10:uidLastSave="{00000000-0000-0000-0000-000000000000}"/>
  <bookViews>
    <workbookView xWindow="120" yWindow="90" windowWidth="15000" windowHeight="468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17" i="1" l="1"/>
  <c r="H17" i="1"/>
  <c r="F17" i="1"/>
  <c r="E17" i="1"/>
  <c r="F22" i="1" l="1"/>
  <c r="G22" i="1"/>
  <c r="H22" i="1"/>
  <c r="E22" i="1"/>
  <c r="F27" i="1" l="1"/>
  <c r="G27" i="1"/>
  <c r="H27" i="1"/>
  <c r="E27" i="1"/>
  <c r="G19" i="1"/>
  <c r="H19" i="1"/>
  <c r="F19" i="1"/>
  <c r="H15" i="1"/>
  <c r="G15" i="1"/>
  <c r="F15" i="1"/>
  <c r="E15" i="1"/>
  <c r="D15" i="1" l="1"/>
  <c r="D27" i="1"/>
  <c r="E19" i="1"/>
  <c r="F4" i="1"/>
  <c r="G4" i="1"/>
  <c r="H4" i="1"/>
  <c r="E4" i="1"/>
  <c r="F12" i="1"/>
  <c r="F10" i="1"/>
  <c r="F35" i="1" l="1"/>
  <c r="D17" i="1"/>
  <c r="D19" i="1"/>
  <c r="G12" i="1"/>
  <c r="G35" i="1" s="1"/>
  <c r="H12" i="1"/>
  <c r="E12" i="1"/>
  <c r="G10" i="1"/>
  <c r="H10" i="1"/>
  <c r="E10" i="1"/>
  <c r="H35" i="1" l="1"/>
  <c r="E35" i="1"/>
  <c r="D12" i="1"/>
  <c r="D22" i="1"/>
  <c r="D10" i="1"/>
  <c r="D4" i="1"/>
  <c r="D35" i="1" l="1"/>
</calcChain>
</file>

<file path=xl/sharedStrings.xml><?xml version="1.0" encoding="utf-8"?>
<sst xmlns="http://schemas.openxmlformats.org/spreadsheetml/2006/main" count="140" uniqueCount="99">
  <si>
    <t>TT</t>
  </si>
  <si>
    <t>I</t>
  </si>
  <si>
    <t>Bản Đứa</t>
  </si>
  <si>
    <t>Bê</t>
  </si>
  <si>
    <t xml:space="preserve"> 10/1/2021</t>
  </si>
  <si>
    <t>Nguyên nhân</t>
  </si>
  <si>
    <t>Thẳm Pao</t>
  </si>
  <si>
    <t>Bò</t>
  </si>
  <si>
    <t xml:space="preserve"> 9/1/2021</t>
  </si>
  <si>
    <t>Chết rét (ngày thả tối mới đưa về chuồng)</t>
  </si>
  <si>
    <t>II</t>
  </si>
  <si>
    <t>III</t>
  </si>
  <si>
    <t>Pú Xi</t>
  </si>
  <si>
    <t>Giàng A Lử</t>
  </si>
  <si>
    <t>Bản Pú Xi II</t>
  </si>
  <si>
    <t xml:space="preserve"> 10/1/2020</t>
  </si>
  <si>
    <t>Bản Hua mức II</t>
  </si>
  <si>
    <t>Sùng A Tàng</t>
  </si>
  <si>
    <t>Nghé</t>
  </si>
  <si>
    <t>Trâu</t>
  </si>
  <si>
    <t>Tổng</t>
  </si>
  <si>
    <t>Tòng Văn Pánh</t>
  </si>
  <si>
    <t>Mùa Chà Tú</t>
  </si>
  <si>
    <t>Tênh Phông</t>
  </si>
  <si>
    <t>IV</t>
  </si>
  <si>
    <t>Bản Ten Hon</t>
  </si>
  <si>
    <t>BIỂU TỔNG SỐ LIỆU HỢP TRÂU BÒ CHẾT RÉT  NĂM 2021</t>
  </si>
  <si>
    <t>6 tháng</t>
  </si>
  <si>
    <t>Lò Văn Yên</t>
  </si>
  <si>
    <t>Hới Trong</t>
  </si>
  <si>
    <t>Lường Văn Phong</t>
  </si>
  <si>
    <t>Bản Có</t>
  </si>
  <si>
    <t>10 tháng</t>
  </si>
  <si>
    <t>Lầu A Sai</t>
  </si>
  <si>
    <t>1,5 tuổi</t>
  </si>
  <si>
    <t>5 tháng</t>
  </si>
  <si>
    <t>6 tháng tuổi</t>
  </si>
  <si>
    <t>chết ở nhà</t>
  </si>
  <si>
    <t>Mường Khong</t>
  </si>
  <si>
    <t>Khong Nưa</t>
  </si>
  <si>
    <t>Lò Văn Phốm</t>
  </si>
  <si>
    <t>V</t>
  </si>
  <si>
    <t>Xã Nà Tòng</t>
  </si>
  <si>
    <t>VI</t>
  </si>
  <si>
    <t>Xã Nà Sáy</t>
  </si>
  <si>
    <t>Lò Văn Dũng</t>
  </si>
  <si>
    <t>Nà Sáy 2</t>
  </si>
  <si>
    <t>6 tháng</t>
  </si>
  <si>
    <t xml:space="preserve">Địa chỉ </t>
  </si>
  <si>
    <t>Quài Tở</t>
  </si>
  <si>
    <t>Tuổi gia súc</t>
  </si>
  <si>
    <t>Ngày/tháng thiệt hại</t>
  </si>
  <si>
    <t>Sùng A Tính</t>
  </si>
  <si>
    <t>Co Phát</t>
  </si>
  <si>
    <t>3 tháng</t>
  </si>
  <si>
    <t>chết rét tại nhà</t>
  </si>
  <si>
    <t>Tên xã -Tên chủ hộ</t>
  </si>
  <si>
    <t>Lò Văn So</t>
  </si>
  <si>
    <t>2 tuổi</t>
  </si>
  <si>
    <t>Chết ở nhà</t>
  </si>
  <si>
    <t xml:space="preserve">Chết rét trên bãi chăn thả </t>
  </si>
  <si>
    <t>Chết rét do thả rông trên đồi</t>
  </si>
  <si>
    <t>Chết rét do thả rông trên nương</t>
  </si>
  <si>
    <t>Khong Tở</t>
  </si>
  <si>
    <t>Lường Văn Doan</t>
  </si>
  <si>
    <t>12 tháng</t>
  </si>
  <si>
    <t>8 tháng</t>
  </si>
  <si>
    <t>Phai Mướng</t>
  </si>
  <si>
    <t>Lò Văn Mai</t>
  </si>
  <si>
    <t>Quàng Văn Diên</t>
  </si>
  <si>
    <t>Nậm cá</t>
  </si>
  <si>
    <t>VII</t>
  </si>
  <si>
    <t>Mường Thín</t>
  </si>
  <si>
    <t>Tòng Văn Khổ</t>
  </si>
  <si>
    <t>Thín B</t>
  </si>
  <si>
    <t>18 tháng</t>
  </si>
  <si>
    <t>Lò Văn Luyến</t>
  </si>
  <si>
    <t>1 tháng</t>
  </si>
  <si>
    <t>Lò Văn Biên</t>
  </si>
  <si>
    <t>Thín A</t>
  </si>
  <si>
    <t>Lò văn Thân</t>
  </si>
  <si>
    <t>Lường Văn Lai</t>
  </si>
  <si>
    <t>Hốc Chứn</t>
  </si>
  <si>
    <t>10 năm</t>
  </si>
  <si>
    <t>Quàng Văn Phương</t>
  </si>
  <si>
    <t>Đông Thấp</t>
  </si>
  <si>
    <t>Cà Văn Ngơi</t>
  </si>
  <si>
    <t>1 tuổi</t>
  </si>
  <si>
    <t>VIII</t>
  </si>
  <si>
    <t>Rạng Đông</t>
  </si>
  <si>
    <t>Lầu Pìa Tùng</t>
  </si>
  <si>
    <t>Bon B</t>
  </si>
  <si>
    <t>2 tháng</t>
  </si>
  <si>
    <t xml:space="preserve"> 11/01/2021</t>
  </si>
  <si>
    <t>Chết rét do chăn thả lúc trời rét đậm</t>
  </si>
  <si>
    <t>12 tháng</t>
  </si>
  <si>
    <t>Lường Văn Vui</t>
  </si>
  <si>
    <t xml:space="preserve"> 10/01/2021</t>
  </si>
  <si>
    <t>Kèm theo Báo cáo số      BC-UBND  ngày 12 tháng 01 năm 2020 của UBND huyện Tuần Giáo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</si>
</sst>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Times New Roman"/>
      <family val="2"/>
      <charset val="163"/>
    </font>
    <font>
      <i/>
      <sz val="12"/>
      <color theme="1"/>
      <name val="Times New Roman"/>
      <family val="1"/>
      <charset val="163"/>
    </font>
    <font>
      <sz val="13"/>
      <name val="Times New Roman"/>
      <family val="1"/>
      <charset val="163"/>
    </font>
    <font>
      <sz val="12"/>
      <name val="Times New Roman"/>
      <family val="1"/>
      <charset val="163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3"/>
      <name val="Times New Roman"/>
      <family val="1"/>
      <charset val="163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0" fontId="0" fillId="2" borderId="0" xfId="0" applyFill="1" applyAlignment="1">
      <alignment vertic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5"/>
  <sheetViews>
    <sheetView tabSelected="1" workbookViewId="0">
      <pane ySplit="3" topLeftCell="A4" activePane="bottomLeft" state="frozen"/>
      <selection pane="bottomLeft" activeCell="A2" sqref="A2:K2"/>
    </sheetView>
  </sheetViews>
  <sheetFormatPr defaultRowHeight="15.75" x14ac:dyDescent="0.25"/>
  <cols>
    <col min="1" max="1" width="4" style="42" customWidth="1"/>
    <col min="2" max="2" width="18" style="43" customWidth="1"/>
    <col min="3" max="3" width="15.125" style="42" customWidth="1"/>
    <col min="4" max="4" width="9.25" style="43" customWidth="1"/>
    <col min="5" max="8" width="7.5" style="42" customWidth="1"/>
    <col min="9" max="9" width="16" style="43" customWidth="1"/>
    <col min="10" max="10" width="12.25" style="42" customWidth="1"/>
    <col min="11" max="11" width="28.375" style="42" customWidth="1"/>
  </cols>
  <sheetData>
    <row r="1" spans="1:11" s="1" customFormat="1" ht="31.5" customHeight="1" x14ac:dyDescent="0.25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1" customFormat="1" ht="20.25" customHeight="1" x14ac:dyDescent="0.25">
      <c r="A2" s="51" t="s">
        <v>98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" customFormat="1" ht="36.75" customHeight="1" x14ac:dyDescent="0.25">
      <c r="A3" s="15" t="s">
        <v>0</v>
      </c>
      <c r="B3" s="15" t="s">
        <v>56</v>
      </c>
      <c r="C3" s="15" t="s">
        <v>48</v>
      </c>
      <c r="D3" s="15" t="s">
        <v>20</v>
      </c>
      <c r="E3" s="16" t="s">
        <v>19</v>
      </c>
      <c r="F3" s="16" t="s">
        <v>18</v>
      </c>
      <c r="G3" s="16" t="s">
        <v>7</v>
      </c>
      <c r="H3" s="16" t="s">
        <v>3</v>
      </c>
      <c r="I3" s="16" t="s">
        <v>50</v>
      </c>
      <c r="J3" s="16" t="s">
        <v>51</v>
      </c>
      <c r="K3" s="15" t="s">
        <v>5</v>
      </c>
    </row>
    <row r="4" spans="1:11" s="2" customFormat="1" ht="22.5" customHeight="1" x14ac:dyDescent="0.25">
      <c r="A4" s="17" t="s">
        <v>1</v>
      </c>
      <c r="B4" s="18" t="s">
        <v>49</v>
      </c>
      <c r="C4" s="19"/>
      <c r="D4" s="19">
        <f>SUM(E4:H4)</f>
        <v>4</v>
      </c>
      <c r="E4" s="19">
        <f>SUM(E5:E8)</f>
        <v>0</v>
      </c>
      <c r="F4" s="19">
        <f t="shared" ref="F4:H4" si="0">SUM(F5:F8)</f>
        <v>1</v>
      </c>
      <c r="G4" s="19">
        <f t="shared" si="0"/>
        <v>1</v>
      </c>
      <c r="H4" s="19">
        <f t="shared" si="0"/>
        <v>2</v>
      </c>
      <c r="I4" s="17"/>
      <c r="J4" s="20"/>
      <c r="K4" s="20"/>
    </row>
    <row r="5" spans="1:11" s="1" customFormat="1" ht="23.25" customHeight="1" x14ac:dyDescent="0.25">
      <c r="A5" s="21">
        <v>1</v>
      </c>
      <c r="B5" s="22" t="s">
        <v>21</v>
      </c>
      <c r="C5" s="23" t="s">
        <v>2</v>
      </c>
      <c r="D5" s="24"/>
      <c r="E5" s="24"/>
      <c r="F5" s="24"/>
      <c r="G5" s="24">
        <v>1</v>
      </c>
      <c r="H5" s="24"/>
      <c r="I5" s="21" t="s">
        <v>35</v>
      </c>
      <c r="J5" s="24" t="s">
        <v>8</v>
      </c>
      <c r="K5" s="44" t="s">
        <v>94</v>
      </c>
    </row>
    <row r="6" spans="1:11" s="1" customFormat="1" ht="20.25" customHeight="1" x14ac:dyDescent="0.25">
      <c r="A6" s="25">
        <v>2</v>
      </c>
      <c r="B6" s="26" t="s">
        <v>33</v>
      </c>
      <c r="C6" s="24" t="s">
        <v>6</v>
      </c>
      <c r="D6" s="23"/>
      <c r="E6" s="23"/>
      <c r="F6" s="23"/>
      <c r="G6" s="23"/>
      <c r="H6" s="23">
        <v>1</v>
      </c>
      <c r="I6" s="25" t="s">
        <v>34</v>
      </c>
      <c r="J6" s="27" t="s">
        <v>4</v>
      </c>
      <c r="K6" s="45" t="s">
        <v>9</v>
      </c>
    </row>
    <row r="7" spans="1:11" s="1" customFormat="1" ht="21.75" customHeight="1" x14ac:dyDescent="0.25">
      <c r="A7" s="25">
        <v>3</v>
      </c>
      <c r="B7" s="26" t="s">
        <v>28</v>
      </c>
      <c r="C7" s="23" t="s">
        <v>29</v>
      </c>
      <c r="D7" s="23"/>
      <c r="E7" s="23"/>
      <c r="F7" s="23"/>
      <c r="G7" s="23"/>
      <c r="H7" s="23">
        <v>1</v>
      </c>
      <c r="I7" s="25" t="s">
        <v>32</v>
      </c>
      <c r="J7" s="27" t="s">
        <v>4</v>
      </c>
      <c r="K7" s="45" t="s">
        <v>60</v>
      </c>
    </row>
    <row r="8" spans="1:11" s="1" customFormat="1" ht="25.5" customHeight="1" x14ac:dyDescent="0.25">
      <c r="A8" s="25">
        <v>4</v>
      </c>
      <c r="B8" s="26" t="s">
        <v>30</v>
      </c>
      <c r="C8" s="23" t="s">
        <v>31</v>
      </c>
      <c r="D8" s="23"/>
      <c r="E8" s="23"/>
      <c r="F8" s="23">
        <v>1</v>
      </c>
      <c r="G8" s="23"/>
      <c r="H8" s="23"/>
      <c r="I8" s="10" t="s">
        <v>36</v>
      </c>
      <c r="J8" s="27" t="s">
        <v>4</v>
      </c>
      <c r="K8" s="45" t="s">
        <v>59</v>
      </c>
    </row>
    <row r="9" spans="1:11" s="1" customFormat="1" ht="25.5" customHeight="1" x14ac:dyDescent="0.25">
      <c r="A9" s="25">
        <v>5</v>
      </c>
      <c r="B9" s="26" t="s">
        <v>57</v>
      </c>
      <c r="C9" s="23" t="s">
        <v>6</v>
      </c>
      <c r="D9" s="23"/>
      <c r="E9" s="23"/>
      <c r="F9" s="23"/>
      <c r="G9" s="23">
        <v>1</v>
      </c>
      <c r="H9" s="23"/>
      <c r="I9" s="25" t="s">
        <v>58</v>
      </c>
      <c r="J9" s="27"/>
      <c r="K9" s="45" t="s">
        <v>59</v>
      </c>
    </row>
    <row r="10" spans="1:11" s="2" customFormat="1" ht="16.5" x14ac:dyDescent="0.25">
      <c r="A10" s="28" t="s">
        <v>10</v>
      </c>
      <c r="B10" s="29" t="s">
        <v>23</v>
      </c>
      <c r="C10" s="30"/>
      <c r="D10" s="30">
        <f>SUM(E10:H10)</f>
        <v>1</v>
      </c>
      <c r="E10" s="30">
        <f>SUM(E11)</f>
        <v>0</v>
      </c>
      <c r="F10" s="30">
        <f t="shared" ref="F10:H10" si="1">SUM(F11)</f>
        <v>0</v>
      </c>
      <c r="G10" s="30">
        <f t="shared" si="1"/>
        <v>0</v>
      </c>
      <c r="H10" s="30">
        <f t="shared" si="1"/>
        <v>1</v>
      </c>
      <c r="I10" s="28"/>
      <c r="J10" s="4"/>
      <c r="K10" s="46"/>
    </row>
    <row r="11" spans="1:11" s="1" customFormat="1" ht="19.5" customHeight="1" x14ac:dyDescent="0.25">
      <c r="A11" s="25">
        <v>1</v>
      </c>
      <c r="B11" s="26" t="s">
        <v>22</v>
      </c>
      <c r="C11" s="23" t="s">
        <v>25</v>
      </c>
      <c r="D11" s="23"/>
      <c r="E11" s="23"/>
      <c r="F11" s="23"/>
      <c r="G11" s="23"/>
      <c r="H11" s="23">
        <v>1</v>
      </c>
      <c r="I11" s="25" t="s">
        <v>27</v>
      </c>
      <c r="J11" s="23" t="s">
        <v>4</v>
      </c>
      <c r="K11" s="45" t="s">
        <v>62</v>
      </c>
    </row>
    <row r="12" spans="1:11" s="2" customFormat="1" ht="19.5" customHeight="1" x14ac:dyDescent="0.25">
      <c r="A12" s="28" t="s">
        <v>11</v>
      </c>
      <c r="B12" s="31" t="s">
        <v>12</v>
      </c>
      <c r="C12" s="32"/>
      <c r="D12" s="32">
        <f>SUM(E12:H12)</f>
        <v>2</v>
      </c>
      <c r="E12" s="30">
        <f>SUM(E13:E14)</f>
        <v>0</v>
      </c>
      <c r="F12" s="30">
        <f t="shared" ref="F12" si="2">SUM(F13:F14)</f>
        <v>1</v>
      </c>
      <c r="G12" s="30">
        <f t="shared" ref="G12:H12" si="3">SUM(G13:G14)</f>
        <v>0</v>
      </c>
      <c r="H12" s="30">
        <f t="shared" si="3"/>
        <v>1</v>
      </c>
      <c r="I12" s="28"/>
      <c r="J12" s="4"/>
      <c r="K12" s="46"/>
    </row>
    <row r="13" spans="1:11" s="1" customFormat="1" ht="16.5" x14ac:dyDescent="0.25">
      <c r="A13" s="25">
        <v>1</v>
      </c>
      <c r="B13" s="26" t="s">
        <v>13</v>
      </c>
      <c r="C13" s="23" t="s">
        <v>14</v>
      </c>
      <c r="D13" s="23"/>
      <c r="E13" s="23"/>
      <c r="F13" s="23"/>
      <c r="G13" s="23"/>
      <c r="H13" s="23">
        <v>1</v>
      </c>
      <c r="I13" s="25"/>
      <c r="J13" s="23" t="s">
        <v>15</v>
      </c>
      <c r="K13" s="45" t="s">
        <v>61</v>
      </c>
    </row>
    <row r="14" spans="1:11" s="1" customFormat="1" ht="16.5" x14ac:dyDescent="0.25">
      <c r="A14" s="25">
        <v>2</v>
      </c>
      <c r="B14" s="26" t="s">
        <v>17</v>
      </c>
      <c r="C14" s="4" t="s">
        <v>16</v>
      </c>
      <c r="D14" s="23"/>
      <c r="E14" s="23"/>
      <c r="F14" s="23">
        <v>1</v>
      </c>
      <c r="G14" s="23"/>
      <c r="H14" s="23"/>
      <c r="I14" s="25"/>
      <c r="J14" s="23" t="s">
        <v>4</v>
      </c>
      <c r="K14" s="45" t="s">
        <v>61</v>
      </c>
    </row>
    <row r="15" spans="1:11" ht="16.5" x14ac:dyDescent="0.25">
      <c r="A15" s="33" t="s">
        <v>24</v>
      </c>
      <c r="B15" s="34" t="s">
        <v>89</v>
      </c>
      <c r="C15" s="35"/>
      <c r="D15" s="35">
        <f>SUM(E15:H15)</f>
        <v>1</v>
      </c>
      <c r="E15" s="35">
        <f>SUM(E16)</f>
        <v>0</v>
      </c>
      <c r="F15" s="35">
        <f t="shared" ref="F15:H15" si="4">SUM(F16)</f>
        <v>1</v>
      </c>
      <c r="G15" s="35">
        <f t="shared" si="4"/>
        <v>0</v>
      </c>
      <c r="H15" s="35">
        <f t="shared" si="4"/>
        <v>0</v>
      </c>
      <c r="I15" s="35"/>
      <c r="J15" s="35"/>
      <c r="K15" s="7"/>
    </row>
    <row r="16" spans="1:11" ht="16.5" x14ac:dyDescent="0.25">
      <c r="A16" s="10">
        <v>1</v>
      </c>
      <c r="B16" s="5" t="s">
        <v>90</v>
      </c>
      <c r="C16" s="8" t="s">
        <v>91</v>
      </c>
      <c r="D16" s="5"/>
      <c r="E16" s="8"/>
      <c r="F16" s="8">
        <v>1</v>
      </c>
      <c r="G16" s="8"/>
      <c r="H16" s="8"/>
      <c r="I16" s="8" t="s">
        <v>92</v>
      </c>
      <c r="J16" s="8" t="s">
        <v>93</v>
      </c>
      <c r="K16" s="7"/>
    </row>
    <row r="17" spans="1:22" s="1" customFormat="1" ht="18.75" customHeight="1" x14ac:dyDescent="0.25">
      <c r="A17" s="36" t="s">
        <v>41</v>
      </c>
      <c r="B17" s="31" t="s">
        <v>42</v>
      </c>
      <c r="C17" s="30"/>
      <c r="D17" s="32">
        <f>SUM(E17:H17)</f>
        <v>1</v>
      </c>
      <c r="E17" s="32">
        <f>E18</f>
        <v>0</v>
      </c>
      <c r="F17" s="32">
        <f>F18</f>
        <v>1</v>
      </c>
      <c r="G17" s="32">
        <f t="shared" ref="G17:H17" si="5">G18</f>
        <v>0</v>
      </c>
      <c r="H17" s="32">
        <f t="shared" si="5"/>
        <v>0</v>
      </c>
      <c r="I17" s="36"/>
      <c r="J17" s="23"/>
      <c r="K17" s="45"/>
    </row>
    <row r="18" spans="1:22" s="1" customFormat="1" ht="18.75" customHeight="1" x14ac:dyDescent="0.25">
      <c r="A18" s="25">
        <v>1</v>
      </c>
      <c r="B18" s="3" t="s">
        <v>52</v>
      </c>
      <c r="C18" s="4" t="s">
        <v>53</v>
      </c>
      <c r="D18" s="32"/>
      <c r="E18" s="32"/>
      <c r="F18" s="23">
        <v>1</v>
      </c>
      <c r="G18" s="32"/>
      <c r="H18" s="32"/>
      <c r="I18" s="7" t="s">
        <v>54</v>
      </c>
      <c r="J18" s="37">
        <v>44470</v>
      </c>
      <c r="K18" s="45" t="s">
        <v>55</v>
      </c>
    </row>
    <row r="19" spans="1:22" s="1" customFormat="1" ht="18.75" customHeight="1" x14ac:dyDescent="0.25">
      <c r="A19" s="36" t="s">
        <v>43</v>
      </c>
      <c r="B19" s="31" t="s">
        <v>44</v>
      </c>
      <c r="C19" s="30"/>
      <c r="D19" s="32">
        <f>SUM(E19:H19)</f>
        <v>2</v>
      </c>
      <c r="E19" s="32">
        <f>SUM(E20)</f>
        <v>0</v>
      </c>
      <c r="F19" s="32">
        <f>F20+F21</f>
        <v>2</v>
      </c>
      <c r="G19" s="32">
        <f t="shared" ref="G19:H19" si="6">G20+G21</f>
        <v>0</v>
      </c>
      <c r="H19" s="32">
        <f t="shared" si="6"/>
        <v>0</v>
      </c>
      <c r="I19" s="36"/>
      <c r="J19" s="23"/>
      <c r="K19" s="45"/>
    </row>
    <row r="20" spans="1:22" s="1" customFormat="1" ht="18.75" customHeight="1" x14ac:dyDescent="0.25">
      <c r="A20" s="25">
        <v>1</v>
      </c>
      <c r="B20" s="3" t="s">
        <v>45</v>
      </c>
      <c r="C20" s="4" t="s">
        <v>46</v>
      </c>
      <c r="D20" s="32"/>
      <c r="E20" s="32"/>
      <c r="F20" s="32">
        <v>1</v>
      </c>
      <c r="G20" s="32"/>
      <c r="H20" s="32"/>
      <c r="I20" s="7" t="s">
        <v>47</v>
      </c>
      <c r="J20" s="23" t="s">
        <v>4</v>
      </c>
      <c r="K20" s="45" t="s">
        <v>37</v>
      </c>
    </row>
    <row r="21" spans="1:22" s="1" customFormat="1" ht="18.75" customHeight="1" x14ac:dyDescent="0.25">
      <c r="A21" s="25">
        <v>2</v>
      </c>
      <c r="B21" s="26" t="s">
        <v>69</v>
      </c>
      <c r="C21" s="4" t="s">
        <v>70</v>
      </c>
      <c r="D21" s="23"/>
      <c r="E21" s="23"/>
      <c r="F21" s="23">
        <v>1</v>
      </c>
      <c r="G21" s="23"/>
      <c r="H21" s="23"/>
      <c r="I21" s="23" t="s">
        <v>54</v>
      </c>
      <c r="J21" s="37" t="s">
        <v>93</v>
      </c>
      <c r="K21" s="45" t="s">
        <v>37</v>
      </c>
    </row>
    <row r="22" spans="1:22" s="1" customFormat="1" ht="21.75" customHeight="1" x14ac:dyDescent="0.25">
      <c r="A22" s="36" t="s">
        <v>71</v>
      </c>
      <c r="B22" s="31" t="s">
        <v>38</v>
      </c>
      <c r="C22" s="30"/>
      <c r="D22" s="32">
        <f>SUM(E22:H22)</f>
        <v>4</v>
      </c>
      <c r="E22" s="32">
        <f>E23+E24+E25+E26</f>
        <v>0</v>
      </c>
      <c r="F22" s="32">
        <f t="shared" ref="F22:H22" si="7">F23+F24+F25+F26</f>
        <v>0</v>
      </c>
      <c r="G22" s="32">
        <f t="shared" si="7"/>
        <v>0</v>
      </c>
      <c r="H22" s="32">
        <f t="shared" si="7"/>
        <v>4</v>
      </c>
      <c r="I22" s="36"/>
      <c r="J22" s="23"/>
      <c r="K22" s="45"/>
    </row>
    <row r="23" spans="1:22" s="6" customFormat="1" ht="21" customHeight="1" x14ac:dyDescent="0.25">
      <c r="A23" s="25">
        <v>1</v>
      </c>
      <c r="B23" s="3" t="s">
        <v>64</v>
      </c>
      <c r="C23" s="4" t="s">
        <v>63</v>
      </c>
      <c r="D23" s="32"/>
      <c r="E23" s="32"/>
      <c r="F23" s="32"/>
      <c r="G23" s="32"/>
      <c r="H23" s="23">
        <v>1</v>
      </c>
      <c r="I23" s="4" t="s">
        <v>65</v>
      </c>
      <c r="J23" s="37" t="s">
        <v>93</v>
      </c>
      <c r="K23" s="45" t="s">
        <v>37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s="1" customFormat="1" ht="21.75" customHeight="1" x14ac:dyDescent="0.25">
      <c r="A24" s="25">
        <v>2</v>
      </c>
      <c r="B24" s="3" t="s">
        <v>40</v>
      </c>
      <c r="C24" s="4" t="s">
        <v>39</v>
      </c>
      <c r="D24" s="32"/>
      <c r="E24" s="32"/>
      <c r="F24" s="32"/>
      <c r="G24" s="32"/>
      <c r="H24" s="23">
        <v>1</v>
      </c>
      <c r="I24" s="7" t="s">
        <v>95</v>
      </c>
      <c r="J24" s="23" t="s">
        <v>4</v>
      </c>
      <c r="K24" s="45" t="s">
        <v>37</v>
      </c>
    </row>
    <row r="25" spans="1:22" ht="16.5" x14ac:dyDescent="0.25">
      <c r="A25" s="25">
        <v>3</v>
      </c>
      <c r="B25" s="3" t="s">
        <v>96</v>
      </c>
      <c r="C25" s="4" t="s">
        <v>67</v>
      </c>
      <c r="D25" s="32"/>
      <c r="E25" s="32"/>
      <c r="F25" s="32"/>
      <c r="G25" s="32"/>
      <c r="H25" s="23">
        <v>1</v>
      </c>
      <c r="I25" s="4" t="s">
        <v>32</v>
      </c>
      <c r="J25" s="37" t="s">
        <v>93</v>
      </c>
      <c r="K25" s="45" t="s">
        <v>37</v>
      </c>
    </row>
    <row r="26" spans="1:22" ht="16.5" x14ac:dyDescent="0.25">
      <c r="A26" s="25">
        <v>4</v>
      </c>
      <c r="B26" s="3" t="s">
        <v>68</v>
      </c>
      <c r="C26" s="4" t="s">
        <v>67</v>
      </c>
      <c r="D26" s="32"/>
      <c r="E26" s="32"/>
      <c r="F26" s="32"/>
      <c r="G26" s="32"/>
      <c r="H26" s="23">
        <v>1</v>
      </c>
      <c r="I26" s="4" t="s">
        <v>35</v>
      </c>
      <c r="J26" s="37" t="s">
        <v>93</v>
      </c>
      <c r="K26" s="45" t="s">
        <v>37</v>
      </c>
    </row>
    <row r="27" spans="1:22" ht="16.5" x14ac:dyDescent="0.25">
      <c r="A27" s="38" t="s">
        <v>88</v>
      </c>
      <c r="B27" s="34" t="s">
        <v>72</v>
      </c>
      <c r="C27" s="35"/>
      <c r="D27" s="35">
        <f>SUM(E27:H27)</f>
        <v>8</v>
      </c>
      <c r="E27" s="35">
        <f>E28+E29+E30+E31+E32+E33+E34</f>
        <v>3</v>
      </c>
      <c r="F27" s="35">
        <f t="shared" ref="F27:H27" si="8">F28+F29+F30+F31+F32+F33+F34</f>
        <v>2</v>
      </c>
      <c r="G27" s="35">
        <f t="shared" si="8"/>
        <v>1</v>
      </c>
      <c r="H27" s="35">
        <f t="shared" si="8"/>
        <v>2</v>
      </c>
      <c r="I27" s="35"/>
      <c r="J27" s="35"/>
      <c r="K27" s="7"/>
    </row>
    <row r="28" spans="1:22" ht="16.5" x14ac:dyDescent="0.25">
      <c r="A28" s="10">
        <v>1</v>
      </c>
      <c r="B28" s="5" t="s">
        <v>73</v>
      </c>
      <c r="C28" s="8" t="s">
        <v>74</v>
      </c>
      <c r="D28" s="5"/>
      <c r="E28" s="8">
        <v>1</v>
      </c>
      <c r="F28" s="8"/>
      <c r="G28" s="8"/>
      <c r="H28" s="8"/>
      <c r="I28" s="8" t="s">
        <v>75</v>
      </c>
      <c r="J28" s="37" t="s">
        <v>93</v>
      </c>
      <c r="K28" s="45" t="s">
        <v>59</v>
      </c>
    </row>
    <row r="29" spans="1:22" ht="16.5" x14ac:dyDescent="0.25">
      <c r="A29" s="10">
        <v>2</v>
      </c>
      <c r="B29" s="5" t="s">
        <v>76</v>
      </c>
      <c r="C29" s="8" t="s">
        <v>74</v>
      </c>
      <c r="D29" s="5"/>
      <c r="E29" s="8"/>
      <c r="F29" s="8">
        <v>1</v>
      </c>
      <c r="G29" s="8"/>
      <c r="H29" s="8"/>
      <c r="I29" s="8" t="s">
        <v>77</v>
      </c>
      <c r="J29" s="37" t="s">
        <v>93</v>
      </c>
      <c r="K29" s="45" t="s">
        <v>59</v>
      </c>
    </row>
    <row r="30" spans="1:22" ht="16.5" x14ac:dyDescent="0.25">
      <c r="A30" s="10">
        <v>3</v>
      </c>
      <c r="B30" s="5" t="s">
        <v>78</v>
      </c>
      <c r="C30" s="8" t="s">
        <v>79</v>
      </c>
      <c r="D30" s="5"/>
      <c r="E30" s="8"/>
      <c r="F30" s="8">
        <v>1</v>
      </c>
      <c r="G30" s="8"/>
      <c r="H30" s="8"/>
      <c r="I30" s="8" t="s">
        <v>54</v>
      </c>
      <c r="J30" s="9" t="s">
        <v>97</v>
      </c>
      <c r="K30" s="45" t="s">
        <v>59</v>
      </c>
    </row>
    <row r="31" spans="1:22" ht="16.5" x14ac:dyDescent="0.25">
      <c r="A31" s="10">
        <v>4</v>
      </c>
      <c r="B31" s="5" t="s">
        <v>80</v>
      </c>
      <c r="C31" s="8" t="s">
        <v>79</v>
      </c>
      <c r="D31" s="5"/>
      <c r="E31" s="8"/>
      <c r="F31" s="8"/>
      <c r="G31" s="8"/>
      <c r="H31" s="8">
        <v>1</v>
      </c>
      <c r="I31" s="8" t="s">
        <v>54</v>
      </c>
      <c r="J31" s="37" t="s">
        <v>93</v>
      </c>
      <c r="K31" s="45" t="s">
        <v>59</v>
      </c>
    </row>
    <row r="32" spans="1:22" ht="16.5" x14ac:dyDescent="0.25">
      <c r="A32" s="10">
        <v>5</v>
      </c>
      <c r="B32" s="5" t="s">
        <v>81</v>
      </c>
      <c r="C32" s="8" t="s">
        <v>82</v>
      </c>
      <c r="D32" s="5"/>
      <c r="E32" s="8"/>
      <c r="F32" s="8"/>
      <c r="G32" s="8">
        <v>1</v>
      </c>
      <c r="H32" s="8"/>
      <c r="I32" s="8" t="s">
        <v>83</v>
      </c>
      <c r="J32" s="37" t="s">
        <v>93</v>
      </c>
      <c r="K32" s="45" t="s">
        <v>59</v>
      </c>
    </row>
    <row r="33" spans="1:11" ht="16.5" x14ac:dyDescent="0.25">
      <c r="A33" s="10">
        <v>6</v>
      </c>
      <c r="B33" s="5" t="s">
        <v>84</v>
      </c>
      <c r="C33" s="8" t="s">
        <v>85</v>
      </c>
      <c r="D33" s="5"/>
      <c r="E33" s="8"/>
      <c r="F33" s="8"/>
      <c r="G33" s="8"/>
      <c r="H33" s="8">
        <v>1</v>
      </c>
      <c r="I33" s="8" t="s">
        <v>66</v>
      </c>
      <c r="J33" s="37" t="s">
        <v>93</v>
      </c>
      <c r="K33" s="45" t="s">
        <v>59</v>
      </c>
    </row>
    <row r="34" spans="1:11" ht="16.5" x14ac:dyDescent="0.25">
      <c r="A34" s="11">
        <v>7</v>
      </c>
      <c r="B34" s="12" t="s">
        <v>86</v>
      </c>
      <c r="C34" s="13" t="s">
        <v>85</v>
      </c>
      <c r="D34" s="12"/>
      <c r="E34" s="13">
        <v>2</v>
      </c>
      <c r="F34" s="13"/>
      <c r="G34" s="13"/>
      <c r="H34" s="13"/>
      <c r="I34" s="13" t="s">
        <v>87</v>
      </c>
      <c r="J34" s="37" t="s">
        <v>93</v>
      </c>
      <c r="K34" s="45" t="s">
        <v>59</v>
      </c>
    </row>
    <row r="35" spans="1:11" s="1" customFormat="1" ht="23.25" customHeight="1" x14ac:dyDescent="0.25">
      <c r="A35" s="49" t="s">
        <v>20</v>
      </c>
      <c r="B35" s="50"/>
      <c r="C35" s="39"/>
      <c r="D35" s="39">
        <f>D4+D10+D12+D15+D17+D19+D22+D27</f>
        <v>23</v>
      </c>
      <c r="E35" s="39">
        <f>E4+E10+E12+E15+E17+E19+E22+E27</f>
        <v>3</v>
      </c>
      <c r="F35" s="39">
        <f>F4+F10+F12+F15+F17+F19+F22+F27</f>
        <v>8</v>
      </c>
      <c r="G35" s="39">
        <f>G4+G10+G12+G15+G17+G19+G22+G27</f>
        <v>2</v>
      </c>
      <c r="H35" s="39">
        <f>H4+H10+H12+H15+H17+H19+H22+H27</f>
        <v>10</v>
      </c>
      <c r="I35" s="40"/>
      <c r="J35" s="41"/>
      <c r="K35" s="47"/>
    </row>
  </sheetData>
  <mergeCells count="3">
    <mergeCell ref="A1:K1"/>
    <mergeCell ref="A35:B35"/>
    <mergeCell ref="A2:K2"/>
  </mergeCells>
  <pageMargins left="0.15" right="0.13" top="0.3" bottom="0.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DLC</dc:creator>
  <cp:lastModifiedBy>Admin</cp:lastModifiedBy>
  <cp:lastPrinted>2021-01-12T01:24:18Z</cp:lastPrinted>
  <dcterms:created xsi:type="dcterms:W3CDTF">2021-01-10T08:09:11Z</dcterms:created>
  <dcterms:modified xsi:type="dcterms:W3CDTF">2021-01-12T02:35:33Z</dcterms:modified>
</cp:coreProperties>
</file>