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3"/>
  </bookViews>
  <sheets>
    <sheet name="Phụ lục I.1" sheetId="1" r:id="rId1"/>
    <sheet name="Phụ lục I.2" sheetId="2" r:id="rId2"/>
    <sheet name="Phụ lục I.3" sheetId="3" r:id="rId3"/>
    <sheet name="Phụ lục I.4" sheetId="4" r:id="rId4"/>
    <sheet name="Sheet1" sheetId="5" state="hidden" r:id="rId5"/>
  </sheets>
  <definedNames/>
  <calcPr fullCalcOnLoad="1"/>
</workbook>
</file>

<file path=xl/sharedStrings.xml><?xml version="1.0" encoding="utf-8"?>
<sst xmlns="http://schemas.openxmlformats.org/spreadsheetml/2006/main" count="206" uniqueCount="117">
  <si>
    <t>I</t>
  </si>
  <si>
    <t>Trong đó:</t>
  </si>
  <si>
    <t>HTX</t>
  </si>
  <si>
    <t>Chỉ tiêu</t>
  </si>
  <si>
    <t>Đơn vị tính</t>
  </si>
  <si>
    <t>Số hợp tác xã thành lập mới</t>
  </si>
  <si>
    <t>Tổng số  hợp tác xã</t>
  </si>
  <si>
    <t>Tổng số thành viên hợp tác xã</t>
  </si>
  <si>
    <t>Số lao động là thành viên hợp tác xã</t>
  </si>
  <si>
    <t>Tổng số cán bộ quản lý hợp tác xã</t>
  </si>
  <si>
    <t>Số cán bộ quản lý HTX đã qua đào tạo đạt trình độ sơ, trung cấp</t>
  </si>
  <si>
    <t>Số cán bộ quản lý HTX đã qua đào tạo đạt trình độ cao đẳng, đại học trở lên</t>
  </si>
  <si>
    <t>Người</t>
  </si>
  <si>
    <t>Số TT</t>
  </si>
  <si>
    <t>Số hợp tác xã hoạt động hiệu quả</t>
  </si>
  <si>
    <t>Số thành viên là cá nhân</t>
  </si>
  <si>
    <t>Triệu đồng</t>
  </si>
  <si>
    <t>Số thành viên là đại diện hộ gia đình</t>
  </si>
  <si>
    <t>Tổng số vốn hoạt động của HTX</t>
  </si>
  <si>
    <t>Tổng giá trị tài sản của HTX</t>
  </si>
  <si>
    <t>Số cán bộ HTX được đóng BHXH</t>
  </si>
  <si>
    <t>Doanh thu bình quân một hợp tác xã/năm</t>
  </si>
  <si>
    <t>Doanh thu của HTX với thành viên/năm</t>
  </si>
  <si>
    <t>Lãi bình quân một hợp tác xã/năm</t>
  </si>
  <si>
    <t>Thu nhập bình quân của lao động thường xuyên trong hợp tác xã/năm</t>
  </si>
  <si>
    <t>Tổng số lao động thường xuyên trong HTX</t>
  </si>
  <si>
    <t>Phụ lục II.1</t>
  </si>
  <si>
    <t>Nội dung chính sách</t>
  </si>
  <si>
    <t>Hỗ trợ vốn, giống khi gặp khó khăn do thiên tai, dịch bệnh</t>
  </si>
  <si>
    <t>Hỗ trợ về chế biến sản phẩm</t>
  </si>
  <si>
    <t xml:space="preserve"> (Kèm theo Báo cáo số          /BC-UBND ngày        /8/2021 của UBND huyện Tuần Giáo) </t>
  </si>
  <si>
    <t xml:space="preserve"> (Kèm theo Báo cáo số          /BC-UBND ngày        /8/2021 của UBND huyện Tuần Giáo)</t>
  </si>
  <si>
    <t>TỔNG</t>
  </si>
  <si>
    <t xml:space="preserve"> -</t>
  </si>
  <si>
    <t xml:space="preserve">Số hợp tác xã giải thể </t>
  </si>
  <si>
    <t>Số thành viên là pháp nhân</t>
  </si>
  <si>
    <t>Loại văn bản</t>
  </si>
  <si>
    <t>Đơn vị tính: Số văn bản</t>
  </si>
  <si>
    <t>Cấp tỉnh</t>
  </si>
  <si>
    <t>Cấp huyện</t>
  </si>
  <si>
    <t>Tỉnh ủy</t>
  </si>
  <si>
    <t>HĐND tỉnh</t>
  </si>
  <si>
    <t>UBND tỉnh</t>
  </si>
  <si>
    <t>Huyện ủy</t>
  </si>
  <si>
    <t>HĐND huyện</t>
  </si>
  <si>
    <t>UBND huyện</t>
  </si>
  <si>
    <t>Nghị quyết</t>
  </si>
  <si>
    <t>Chỉ thị</t>
  </si>
  <si>
    <t>Chương trình hành động</t>
  </si>
  <si>
    <t>Hướng dẫn</t>
  </si>
  <si>
    <t>Kế hoạch</t>
  </si>
  <si>
    <t>Quyết định</t>
  </si>
  <si>
    <t>Các văn bản khác (Định hướng chiến lược)</t>
  </si>
  <si>
    <t>Phụ lục I.2</t>
  </si>
  <si>
    <t>THỐNG KÊ SỐ LƯỢNG VĂN BẢN ĐÃ BAN HÀNH ĐỂ TRIỂN KHAI THỰC HIỆN NGHỊ QUYẾT</t>
  </si>
  <si>
    <t>THỐNG KÊ VỀ BỘ MÁY QUẢN LÝ NHÀ NƯỚC VỀ KTTT, HTX</t>
  </si>
  <si>
    <t>Đầu mối</t>
  </si>
  <si>
    <t>Sở</t>
  </si>
  <si>
    <t>Phòng</t>
  </si>
  <si>
    <t>Tỉnh, huyện</t>
  </si>
  <si>
    <t>Chuyên trách</t>
  </si>
  <si>
    <t>Kiêm nhiệm</t>
  </si>
  <si>
    <t>Phòng Tài chính-Kế hoạch</t>
  </si>
  <si>
    <t>Cán bộ theo dõi hiện có (người)</t>
  </si>
  <si>
    <t>Phụ lục I.3</t>
  </si>
  <si>
    <t>TÌNH HÌNH PHÁT TRIỂN KTTT, HTX NÔNG NGHIỆP GIAI ĐOẠN 2001-2021</t>
  </si>
  <si>
    <t>HỢP TÁC XÃ NÔNG NGHIỆP (HTX NN)</t>
  </si>
  <si>
    <t>Số thành viên mới</t>
  </si>
  <si>
    <t>II</t>
  </si>
  <si>
    <t xml:space="preserve">Tổng số tổ hợp tác </t>
  </si>
  <si>
    <t xml:space="preserve">Số tổ hợp tác đăng ký thành lập </t>
  </si>
  <si>
    <t>Doanh thu bình quân một tổ hợp tác/năm</t>
  </si>
  <si>
    <t>Lãi bình quân một tổ hợp tác/năm</t>
  </si>
  <si>
    <t>Thời điểm 31/12/2001</t>
  </si>
  <si>
    <t>Bình quân giai đoạn 2001-2011</t>
  </si>
  <si>
    <t>Thời điểm 31/12/2011</t>
  </si>
  <si>
    <t>Bình quân giai đoạn 2011-2021</t>
  </si>
  <si>
    <t>Dự kiến thời điểm 31/12/2021</t>
  </si>
  <si>
    <r>
      <rPr>
        <u val="single"/>
        <sz val="10"/>
        <rFont val="Times New Roman"/>
        <family val="1"/>
      </rPr>
      <t>Ghi chú:</t>
    </r>
    <r>
      <rPr>
        <sz val="10"/>
        <rFont val="Times New Roman"/>
        <family val="1"/>
      </rPr>
      <t xml:space="preserve">  Từ năm 2019 đến nay, 174 tổ hợp tác ngừng hoạt động và giải thể.</t>
    </r>
  </si>
  <si>
    <t>Phụ lục I.4</t>
  </si>
  <si>
    <t>KẾT QUẢ THỰC HIỆN CHÍNH SÁCH PHÁT TRIỂN KTTT, HTX NÔNG NGHIỆP                                    GIAI ĐOẠN 2001-2021</t>
  </si>
  <si>
    <t>Tổng giai đoạn 2002-2021</t>
  </si>
  <si>
    <t>Trong đó</t>
  </si>
  <si>
    <t>Giai đoạn 2002-2011</t>
  </si>
  <si>
    <t>Giai đoạn 2011-2021</t>
  </si>
  <si>
    <t>Tổng số kinh phí/diện tích/lần hỗ trợ</t>
  </si>
  <si>
    <t>Đào tạo đội ngũ cán bộ quản lý và nghiệp vụ cho khu vực KTTT</t>
  </si>
  <si>
    <t>Chính sách cán bộ và nguồn nhân lực</t>
  </si>
  <si>
    <t>Chính sách đất đai</t>
  </si>
  <si>
    <t>Chính sách khác</t>
  </si>
  <si>
    <t>Hỗ trợ thành lập mới</t>
  </si>
  <si>
    <t>Bồi dưỡng đội ngũ cán bộ quản lý và nghiệp vụ cho khu vực KTTT</t>
  </si>
  <si>
    <t>Thu hút cán bộ quản lý và khoa học kỹ thuật về công tác tại HTX</t>
  </si>
  <si>
    <t>Giao đất, cho thuê đất để phục vụ hoạt động của hợp tác xã, liên hiệp hợp tác xã theo quy định của pháp luật về đất đai</t>
  </si>
  <si>
    <t>Chính sách tài chính tín dụng</t>
  </si>
  <si>
    <t xml:space="preserve">Miễn thuế sử dụng đất nông nghiệp </t>
  </si>
  <si>
    <t>Ưu đãi thuế thu nhập doanh nghiệp và các loại thuế khác theo quy định của pháp luật về thuế</t>
  </si>
  <si>
    <t>Ưu đãi vốn vay mua vật tư đầu vào, bán sản phẩm đầu ra cho sản xuất nông nghiệp</t>
  </si>
  <si>
    <t>Chính sách hỗ trợ tiếp thị và mở rộng thị trường</t>
  </si>
  <si>
    <t>Chính sách đầu tư phát triển cơ sở hạ tầng</t>
  </si>
  <si>
    <t>Tạo điều kiện tham gia các chương trình mục tiêu, phát triển kinh tế- xã hội</t>
  </si>
  <si>
    <t>Hỗ trợ tổ chức lại hoạt động hợp tác xã</t>
  </si>
  <si>
    <t>III</t>
  </si>
  <si>
    <t>IV</t>
  </si>
  <si>
    <t>V</t>
  </si>
  <si>
    <t>VI</t>
  </si>
  <si>
    <t>VII</t>
  </si>
  <si>
    <t>Ha</t>
  </si>
  <si>
    <t>Lần</t>
  </si>
  <si>
    <t>Chính sách hỗ trợ về khoa học và CN</t>
  </si>
  <si>
    <t>Xử lý nợ tồn đọng của HTX nông nghiệp</t>
  </si>
  <si>
    <t>Tiếp cận vốn và quỹ hỗ trợ phát triển HTX</t>
  </si>
  <si>
    <t>Tổng số người/hợp tác xã                              được hỗ trợ</t>
  </si>
  <si>
    <t>Hỗ trợ đăc thù khác của địa phương</t>
  </si>
  <si>
    <t>DT</t>
  </si>
  <si>
    <t>LN</t>
  </si>
  <si>
    <t>TN</t>
  </si>
</sst>
</file>

<file path=xl/styles.xml><?xml version="1.0" encoding="utf-8"?>
<styleSheet xmlns="http://schemas.openxmlformats.org/spreadsheetml/2006/main">
  <numFmts count="45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_(* #,##0.00000_);_(* \(#,##0.00000\);_(* &quot;-&quot;??_);_(@_)"/>
    <numFmt numFmtId="185" formatCode="_(* #,##0.000000_);_(* \(#,##0.0000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0.0"/>
    <numFmt numFmtId="197" formatCode="_-* #,##0.0\ _₫_-;\-* #,##0.0\ _₫_-;_-* &quot;-&quot;?\ _₫_-;_-@_-"/>
    <numFmt numFmtId="198" formatCode="mmm\-yyyy"/>
    <numFmt numFmtId="199" formatCode="_-* #,##0\ _₫_-;\-* #,##0\ _₫_-;_-* &quot;-&quot;?\ _₫_-;_-@_-"/>
    <numFmt numFmtId="200" formatCode="_-* #,##0.00\ _₫_-;\-* #,##0.00\ _₫_-;_-* &quot;-&quot;?\ _₫_-;_-@_-"/>
  </numFmts>
  <fonts count="5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i/>
      <sz val="12"/>
      <name val="Times New Roman"/>
      <family val="1"/>
    </font>
    <font>
      <i/>
      <sz val="11"/>
      <name val="Times New Roman"/>
      <family val="1"/>
    </font>
    <font>
      <b/>
      <sz val="10"/>
      <name val="Arial"/>
      <family val="2"/>
    </font>
    <font>
      <b/>
      <sz val="13"/>
      <name val="Times New Roman"/>
      <family val="1"/>
    </font>
    <font>
      <i/>
      <sz val="13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Times New Roman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197" fontId="1" fillId="0" borderId="0" xfId="0" applyNumberFormat="1" applyFont="1" applyAlignment="1">
      <alignment vertical="center"/>
    </xf>
    <xf numFmtId="200" fontId="0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6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13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right" vertical="center" wrapText="1"/>
    </xf>
    <xf numFmtId="180" fontId="1" fillId="0" borderId="10" xfId="41" applyNumberFormat="1" applyFont="1" applyBorder="1" applyAlignment="1">
      <alignment horizontal="right" vertical="center" wrapText="1"/>
    </xf>
    <xf numFmtId="181" fontId="1" fillId="0" borderId="10" xfId="0" applyNumberFormat="1" applyFont="1" applyBorder="1" applyAlignment="1">
      <alignment horizontal="right" vertical="center" wrapText="1"/>
    </xf>
    <xf numFmtId="180" fontId="1" fillId="0" borderId="10" xfId="0" applyNumberFormat="1" applyFont="1" applyBorder="1" applyAlignment="1">
      <alignment horizontal="right" vertical="center" wrapText="1"/>
    </xf>
    <xf numFmtId="197" fontId="1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81" fontId="9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96" fontId="9" fillId="0" borderId="0" xfId="0" applyNumberFormat="1" applyFont="1" applyAlignment="1">
      <alignment/>
    </xf>
    <xf numFmtId="181" fontId="1" fillId="0" borderId="10" xfId="41" applyNumberFormat="1" applyFont="1" applyBorder="1" applyAlignment="1">
      <alignment horizontal="right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right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view="pageBreakPreview" zoomScaleNormal="82" zoomScaleSheetLayoutView="100" zoomScalePageLayoutView="0" workbookViewId="0" topLeftCell="A7">
      <selection activeCell="B6" sqref="B6:B7"/>
    </sheetView>
  </sheetViews>
  <sheetFormatPr defaultColWidth="9.140625" defaultRowHeight="12.75"/>
  <cols>
    <col min="1" max="1" width="4.421875" style="1" customWidth="1"/>
    <col min="2" max="2" width="29.57421875" style="1" customWidth="1"/>
    <col min="3" max="8" width="10.421875" style="1" customWidth="1"/>
    <col min="9" max="16384" width="9.140625" style="1" customWidth="1"/>
  </cols>
  <sheetData>
    <row r="2" spans="1:8" s="25" customFormat="1" ht="23.25" customHeight="1">
      <c r="A2" s="51" t="s">
        <v>26</v>
      </c>
      <c r="B2" s="51"/>
      <c r="C2" s="51"/>
      <c r="D2" s="51"/>
      <c r="E2" s="51"/>
      <c r="F2" s="51"/>
      <c r="G2" s="51"/>
      <c r="H2" s="51"/>
    </row>
    <row r="3" spans="1:8" s="25" customFormat="1" ht="21.75" customHeight="1">
      <c r="A3" s="52" t="s">
        <v>54</v>
      </c>
      <c r="B3" s="52"/>
      <c r="C3" s="52"/>
      <c r="D3" s="52"/>
      <c r="E3" s="52"/>
      <c r="F3" s="52"/>
      <c r="G3" s="52"/>
      <c r="H3" s="52"/>
    </row>
    <row r="4" spans="1:8" s="25" customFormat="1" ht="20.25" customHeight="1">
      <c r="A4" s="53" t="s">
        <v>30</v>
      </c>
      <c r="B4" s="53"/>
      <c r="C4" s="53"/>
      <c r="D4" s="53"/>
      <c r="E4" s="53"/>
      <c r="F4" s="53"/>
      <c r="G4" s="53"/>
      <c r="H4" s="53"/>
    </row>
    <row r="5" spans="4:8" s="28" customFormat="1" ht="28.5" customHeight="1">
      <c r="D5" s="50" t="s">
        <v>37</v>
      </c>
      <c r="E5" s="50"/>
      <c r="F5" s="50"/>
      <c r="G5" s="50"/>
      <c r="H5" s="50"/>
    </row>
    <row r="6" spans="1:8" s="29" customFormat="1" ht="29.25" customHeight="1">
      <c r="A6" s="49" t="s">
        <v>13</v>
      </c>
      <c r="B6" s="49" t="s">
        <v>36</v>
      </c>
      <c r="C6" s="49" t="s">
        <v>38</v>
      </c>
      <c r="D6" s="49"/>
      <c r="E6" s="49"/>
      <c r="F6" s="49" t="s">
        <v>39</v>
      </c>
      <c r="G6" s="49"/>
      <c r="H6" s="49"/>
    </row>
    <row r="7" spans="1:8" s="29" customFormat="1" ht="56.25" customHeight="1">
      <c r="A7" s="54"/>
      <c r="B7" s="54"/>
      <c r="C7" s="30" t="s">
        <v>40</v>
      </c>
      <c r="D7" s="30" t="s">
        <v>41</v>
      </c>
      <c r="E7" s="30" t="s">
        <v>42</v>
      </c>
      <c r="F7" s="30" t="s">
        <v>43</v>
      </c>
      <c r="G7" s="30" t="s">
        <v>44</v>
      </c>
      <c r="H7" s="30" t="s">
        <v>45</v>
      </c>
    </row>
    <row r="8" spans="1:8" s="33" customFormat="1" ht="48" customHeight="1">
      <c r="A8" s="31">
        <v>1</v>
      </c>
      <c r="B8" s="32" t="s">
        <v>46</v>
      </c>
      <c r="C8" s="31"/>
      <c r="D8" s="31"/>
      <c r="E8" s="31"/>
      <c r="F8" s="31"/>
      <c r="G8" s="31">
        <v>1</v>
      </c>
      <c r="H8" s="31"/>
    </row>
    <row r="9" spans="1:8" s="33" customFormat="1" ht="48" customHeight="1">
      <c r="A9" s="31">
        <v>2</v>
      </c>
      <c r="B9" s="32" t="s">
        <v>47</v>
      </c>
      <c r="C9" s="31"/>
      <c r="D9" s="31"/>
      <c r="E9" s="31"/>
      <c r="F9" s="31"/>
      <c r="G9" s="31"/>
      <c r="H9" s="31"/>
    </row>
    <row r="10" spans="1:8" s="33" customFormat="1" ht="48" customHeight="1">
      <c r="A10" s="31">
        <v>3</v>
      </c>
      <c r="B10" s="32" t="s">
        <v>48</v>
      </c>
      <c r="C10" s="31"/>
      <c r="D10" s="31"/>
      <c r="E10" s="31"/>
      <c r="F10" s="31"/>
      <c r="G10" s="31"/>
      <c r="H10" s="31">
        <v>1</v>
      </c>
    </row>
    <row r="11" spans="1:8" s="33" customFormat="1" ht="48" customHeight="1">
      <c r="A11" s="31">
        <v>4</v>
      </c>
      <c r="B11" s="32" t="s">
        <v>49</v>
      </c>
      <c r="C11" s="31"/>
      <c r="D11" s="31"/>
      <c r="E11" s="31"/>
      <c r="F11" s="31"/>
      <c r="G11" s="31"/>
      <c r="H11" s="31"/>
    </row>
    <row r="12" spans="1:8" s="33" customFormat="1" ht="48" customHeight="1">
      <c r="A12" s="31">
        <v>5</v>
      </c>
      <c r="B12" s="32" t="s">
        <v>50</v>
      </c>
      <c r="C12" s="31"/>
      <c r="D12" s="31"/>
      <c r="E12" s="31"/>
      <c r="F12" s="31"/>
      <c r="G12" s="31"/>
      <c r="H12" s="31">
        <v>12</v>
      </c>
    </row>
    <row r="13" spans="1:8" s="33" customFormat="1" ht="48" customHeight="1">
      <c r="A13" s="31">
        <v>6</v>
      </c>
      <c r="B13" s="32" t="s">
        <v>51</v>
      </c>
      <c r="C13" s="31"/>
      <c r="D13" s="31"/>
      <c r="E13" s="31"/>
      <c r="F13" s="31"/>
      <c r="G13" s="31"/>
      <c r="H13" s="31"/>
    </row>
    <row r="14" spans="1:8" s="33" customFormat="1" ht="48" customHeight="1">
      <c r="A14" s="34">
        <v>7</v>
      </c>
      <c r="B14" s="35" t="s">
        <v>52</v>
      </c>
      <c r="C14" s="34"/>
      <c r="D14" s="34"/>
      <c r="E14" s="34"/>
      <c r="F14" s="34"/>
      <c r="G14" s="34"/>
      <c r="H14" s="34">
        <v>1</v>
      </c>
    </row>
  </sheetData>
  <sheetProtection/>
  <mergeCells count="8">
    <mergeCell ref="F6:H6"/>
    <mergeCell ref="D5:H5"/>
    <mergeCell ref="A2:H2"/>
    <mergeCell ref="A3:H3"/>
    <mergeCell ref="A4:H4"/>
    <mergeCell ref="C6:E6"/>
    <mergeCell ref="A6:A7"/>
    <mergeCell ref="B6:B7"/>
  </mergeCells>
  <printOptions/>
  <pageMargins left="0.35433070866141736" right="0.31496062992125984" top="1" bottom="0.4330708661417323" header="0.5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9"/>
  <sheetViews>
    <sheetView view="pageBreakPreview" zoomScaleSheetLayoutView="100" zoomScalePageLayoutView="0" workbookViewId="0" topLeftCell="A1">
      <selection activeCell="B6" sqref="B6:B7"/>
    </sheetView>
  </sheetViews>
  <sheetFormatPr defaultColWidth="9.140625" defaultRowHeight="12.75"/>
  <cols>
    <col min="1" max="1" width="4.421875" style="1" customWidth="1"/>
    <col min="2" max="2" width="17.57421875" style="1" customWidth="1"/>
    <col min="3" max="3" width="10.140625" style="1" customWidth="1"/>
    <col min="4" max="4" width="28.140625" style="1" customWidth="1"/>
    <col min="5" max="5" width="10.140625" style="1" customWidth="1"/>
    <col min="6" max="6" width="21.57421875" style="1" customWidth="1"/>
    <col min="7" max="16384" width="9.140625" style="1" customWidth="1"/>
  </cols>
  <sheetData>
    <row r="2" spans="1:6" s="12" customFormat="1" ht="15.75">
      <c r="A2" s="56" t="s">
        <v>53</v>
      </c>
      <c r="B2" s="56"/>
      <c r="C2" s="56"/>
      <c r="D2" s="56"/>
      <c r="E2" s="56"/>
      <c r="F2" s="56"/>
    </row>
    <row r="3" spans="1:6" s="12" customFormat="1" ht="17.25" customHeight="1">
      <c r="A3" s="56" t="s">
        <v>55</v>
      </c>
      <c r="B3" s="56"/>
      <c r="C3" s="56"/>
      <c r="D3" s="56"/>
      <c r="E3" s="56"/>
      <c r="F3" s="56"/>
    </row>
    <row r="4" spans="1:6" s="12" customFormat="1" ht="15.75">
      <c r="A4" s="57" t="s">
        <v>31</v>
      </c>
      <c r="B4" s="57"/>
      <c r="C4" s="57"/>
      <c r="D4" s="57"/>
      <c r="E4" s="57"/>
      <c r="F4" s="57"/>
    </row>
    <row r="5" ht="23.25" customHeight="1"/>
    <row r="6" spans="1:6" s="15" customFormat="1" ht="36" customHeight="1">
      <c r="A6" s="55" t="s">
        <v>13</v>
      </c>
      <c r="B6" s="55" t="s">
        <v>59</v>
      </c>
      <c r="C6" s="55" t="s">
        <v>56</v>
      </c>
      <c r="D6" s="55"/>
      <c r="E6" s="55" t="s">
        <v>63</v>
      </c>
      <c r="F6" s="55"/>
    </row>
    <row r="7" spans="1:6" s="15" customFormat="1" ht="93" customHeight="1">
      <c r="A7" s="58"/>
      <c r="B7" s="58"/>
      <c r="C7" s="16" t="s">
        <v>57</v>
      </c>
      <c r="D7" s="16" t="s">
        <v>58</v>
      </c>
      <c r="E7" s="16" t="s">
        <v>60</v>
      </c>
      <c r="F7" s="16" t="s">
        <v>61</v>
      </c>
    </row>
    <row r="8" spans="1:6" s="13" customFormat="1" ht="29.25" customHeight="1">
      <c r="A8" s="23">
        <v>1</v>
      </c>
      <c r="B8" s="26" t="s">
        <v>38</v>
      </c>
      <c r="C8" s="17"/>
      <c r="D8" s="14"/>
      <c r="E8" s="17"/>
      <c r="F8" s="14"/>
    </row>
    <row r="9" spans="1:6" s="13" customFormat="1" ht="29.25" customHeight="1">
      <c r="A9" s="23">
        <v>2</v>
      </c>
      <c r="B9" s="26" t="s">
        <v>39</v>
      </c>
      <c r="C9" s="17"/>
      <c r="D9" s="24" t="s">
        <v>62</v>
      </c>
      <c r="E9" s="17"/>
      <c r="F9" s="14">
        <v>1</v>
      </c>
    </row>
  </sheetData>
  <sheetProtection/>
  <mergeCells count="7">
    <mergeCell ref="E6:F6"/>
    <mergeCell ref="A2:F2"/>
    <mergeCell ref="A3:F3"/>
    <mergeCell ref="A4:F4"/>
    <mergeCell ref="A6:A7"/>
    <mergeCell ref="B6:B7"/>
    <mergeCell ref="C6:D6"/>
  </mergeCells>
  <printOptions/>
  <pageMargins left="0.48" right="0.1968503937007874" top="1.08" bottom="0.7480314960629921" header="0.8661417322834646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view="pageBreakPreview" zoomScaleSheetLayoutView="100" zoomScalePageLayoutView="0" workbookViewId="0" topLeftCell="A1">
      <selection activeCell="B5" sqref="B5:B6"/>
    </sheetView>
  </sheetViews>
  <sheetFormatPr defaultColWidth="9.140625" defaultRowHeight="12.75"/>
  <cols>
    <col min="1" max="1" width="3.7109375" style="0" customWidth="1"/>
    <col min="2" max="2" width="34.8515625" style="0" customWidth="1"/>
    <col min="3" max="3" width="9.421875" style="0" customWidth="1"/>
    <col min="4" max="4" width="10.00390625" style="0" customWidth="1"/>
    <col min="5" max="5" width="9.8515625" style="0" customWidth="1"/>
    <col min="6" max="6" width="10.28125" style="0" customWidth="1"/>
    <col min="7" max="7" width="10.421875" style="0" customWidth="1"/>
    <col min="8" max="8" width="10.28125" style="0" customWidth="1"/>
  </cols>
  <sheetData>
    <row r="1" spans="1:10" s="8" customFormat="1" ht="15" customHeight="1">
      <c r="A1" s="60" t="s">
        <v>64</v>
      </c>
      <c r="B1" s="60"/>
      <c r="C1" s="60"/>
      <c r="D1" s="60"/>
      <c r="E1" s="60"/>
      <c r="F1" s="60"/>
      <c r="G1" s="60"/>
      <c r="H1" s="60"/>
      <c r="I1" s="7"/>
      <c r="J1" s="7"/>
    </row>
    <row r="2" spans="1:10" ht="20.25" customHeight="1">
      <c r="A2" s="61" t="s">
        <v>65</v>
      </c>
      <c r="B2" s="61"/>
      <c r="C2" s="61"/>
      <c r="D2" s="61"/>
      <c r="E2" s="61"/>
      <c r="F2" s="61"/>
      <c r="G2" s="61"/>
      <c r="H2" s="61"/>
      <c r="I2" s="1"/>
      <c r="J2" s="1"/>
    </row>
    <row r="3" spans="1:10" ht="16.5" customHeight="1">
      <c r="A3" s="62" t="s">
        <v>31</v>
      </c>
      <c r="B3" s="62"/>
      <c r="C3" s="62"/>
      <c r="D3" s="62"/>
      <c r="E3" s="62"/>
      <c r="F3" s="62"/>
      <c r="G3" s="62"/>
      <c r="H3" s="62"/>
      <c r="I3" s="1"/>
      <c r="J3" s="1"/>
    </row>
    <row r="4" spans="1:10" ht="15.75">
      <c r="A4" s="2"/>
      <c r="B4" s="2"/>
      <c r="C4" s="2"/>
      <c r="D4" s="2"/>
      <c r="E4" s="2"/>
      <c r="F4" s="2"/>
      <c r="G4" s="2"/>
      <c r="H4" s="2"/>
      <c r="I4" s="1"/>
      <c r="J4" s="1"/>
    </row>
    <row r="5" spans="1:10" s="6" customFormat="1" ht="33.75" customHeight="1">
      <c r="A5" s="59" t="s">
        <v>13</v>
      </c>
      <c r="B5" s="59" t="s">
        <v>3</v>
      </c>
      <c r="C5" s="59" t="s">
        <v>4</v>
      </c>
      <c r="D5" s="59" t="s">
        <v>73</v>
      </c>
      <c r="E5" s="59" t="s">
        <v>74</v>
      </c>
      <c r="F5" s="59" t="s">
        <v>75</v>
      </c>
      <c r="G5" s="59" t="s">
        <v>76</v>
      </c>
      <c r="H5" s="59" t="s">
        <v>77</v>
      </c>
      <c r="I5" s="1"/>
      <c r="J5" s="1"/>
    </row>
    <row r="6" spans="1:10" s="6" customFormat="1" ht="33.75" customHeight="1">
      <c r="A6" s="59"/>
      <c r="B6" s="59"/>
      <c r="C6" s="59"/>
      <c r="D6" s="59"/>
      <c r="E6" s="59"/>
      <c r="F6" s="59"/>
      <c r="G6" s="59"/>
      <c r="H6" s="59"/>
      <c r="I6" s="1"/>
      <c r="J6" s="1"/>
    </row>
    <row r="7" spans="1:10" s="10" customFormat="1" ht="15" customHeight="1">
      <c r="A7" s="3" t="s">
        <v>0</v>
      </c>
      <c r="B7" s="11" t="s">
        <v>66</v>
      </c>
      <c r="C7" s="3"/>
      <c r="D7" s="18"/>
      <c r="E7" s="18"/>
      <c r="F7" s="18"/>
      <c r="G7" s="18"/>
      <c r="H7" s="18"/>
      <c r="I7" s="9"/>
      <c r="J7" s="9"/>
    </row>
    <row r="8" spans="1:10" s="10" customFormat="1" ht="15" customHeight="1">
      <c r="A8" s="4">
        <v>1</v>
      </c>
      <c r="B8" s="5" t="s">
        <v>6</v>
      </c>
      <c r="C8" s="4" t="s">
        <v>2</v>
      </c>
      <c r="D8" s="36"/>
      <c r="E8" s="36"/>
      <c r="F8" s="36">
        <v>2</v>
      </c>
      <c r="G8" s="37">
        <v>1.8</v>
      </c>
      <c r="H8" s="36">
        <v>18</v>
      </c>
      <c r="I8" s="9"/>
      <c r="J8" s="9"/>
    </row>
    <row r="9" spans="1:10" s="10" customFormat="1" ht="15" customHeight="1">
      <c r="A9" s="4"/>
      <c r="B9" s="5" t="s">
        <v>1</v>
      </c>
      <c r="C9" s="4"/>
      <c r="D9" s="36"/>
      <c r="E9" s="36"/>
      <c r="F9" s="36"/>
      <c r="G9" s="36"/>
      <c r="H9" s="36"/>
      <c r="I9" s="9"/>
      <c r="J9" s="9"/>
    </row>
    <row r="10" spans="1:10" s="10" customFormat="1" ht="15" customHeight="1">
      <c r="A10" s="4" t="s">
        <v>33</v>
      </c>
      <c r="B10" s="5" t="s">
        <v>5</v>
      </c>
      <c r="C10" s="4" t="s">
        <v>2</v>
      </c>
      <c r="D10" s="36"/>
      <c r="E10" s="36"/>
      <c r="F10" s="36"/>
      <c r="G10" s="36">
        <v>1.6</v>
      </c>
      <c r="H10" s="36">
        <v>16</v>
      </c>
      <c r="I10" s="9"/>
      <c r="J10" s="9"/>
    </row>
    <row r="11" spans="1:10" s="10" customFormat="1" ht="15" customHeight="1">
      <c r="A11" s="4" t="s">
        <v>33</v>
      </c>
      <c r="B11" s="5" t="s">
        <v>34</v>
      </c>
      <c r="C11" s="4" t="s">
        <v>2</v>
      </c>
      <c r="D11" s="36"/>
      <c r="E11" s="36"/>
      <c r="F11" s="36"/>
      <c r="G11" s="36"/>
      <c r="H11" s="36"/>
      <c r="I11" s="9"/>
      <c r="J11" s="9"/>
    </row>
    <row r="12" spans="1:10" s="10" customFormat="1" ht="15" customHeight="1">
      <c r="A12" s="4">
        <v>2</v>
      </c>
      <c r="B12" s="5" t="s">
        <v>14</v>
      </c>
      <c r="C12" s="4" t="s">
        <v>2</v>
      </c>
      <c r="D12" s="36"/>
      <c r="E12" s="36"/>
      <c r="F12" s="36"/>
      <c r="G12" s="36">
        <v>1.6</v>
      </c>
      <c r="H12" s="36">
        <v>8</v>
      </c>
      <c r="I12" s="9"/>
      <c r="J12" s="9"/>
    </row>
    <row r="13" spans="1:10" s="10" customFormat="1" ht="15" customHeight="1">
      <c r="A13" s="4">
        <v>3</v>
      </c>
      <c r="B13" s="5" t="s">
        <v>7</v>
      </c>
      <c r="C13" s="4" t="s">
        <v>12</v>
      </c>
      <c r="D13" s="36"/>
      <c r="E13" s="36"/>
      <c r="F13" s="36"/>
      <c r="G13" s="37">
        <v>20.5</v>
      </c>
      <c r="H13" s="36">
        <v>205</v>
      </c>
      <c r="I13" s="9"/>
      <c r="J13" s="9"/>
    </row>
    <row r="14" spans="1:10" s="10" customFormat="1" ht="15" customHeight="1">
      <c r="A14" s="4"/>
      <c r="B14" s="5" t="s">
        <v>1</v>
      </c>
      <c r="C14" s="4"/>
      <c r="D14" s="36"/>
      <c r="E14" s="36"/>
      <c r="F14" s="36"/>
      <c r="G14" s="36"/>
      <c r="H14" s="36"/>
      <c r="I14" s="9"/>
      <c r="J14" s="9"/>
    </row>
    <row r="15" spans="1:10" s="10" customFormat="1" ht="15" customHeight="1">
      <c r="A15" s="4" t="s">
        <v>33</v>
      </c>
      <c r="B15" s="5" t="s">
        <v>67</v>
      </c>
      <c r="C15" s="4" t="s">
        <v>12</v>
      </c>
      <c r="D15" s="36"/>
      <c r="E15" s="36"/>
      <c r="F15" s="36"/>
      <c r="G15" s="36">
        <v>14.2</v>
      </c>
      <c r="H15" s="36">
        <v>142</v>
      </c>
      <c r="I15" s="9"/>
      <c r="J15" s="9"/>
    </row>
    <row r="16" spans="1:10" s="10" customFormat="1" ht="15" customHeight="1">
      <c r="A16" s="4" t="s">
        <v>33</v>
      </c>
      <c r="B16" s="5" t="s">
        <v>15</v>
      </c>
      <c r="C16" s="4" t="s">
        <v>12</v>
      </c>
      <c r="D16" s="36"/>
      <c r="E16" s="36"/>
      <c r="F16" s="36"/>
      <c r="G16" s="41"/>
      <c r="H16" s="41"/>
      <c r="I16" s="9"/>
      <c r="J16" s="9"/>
    </row>
    <row r="17" spans="1:10" s="10" customFormat="1" ht="15" customHeight="1">
      <c r="A17" s="4" t="s">
        <v>33</v>
      </c>
      <c r="B17" s="5" t="s">
        <v>17</v>
      </c>
      <c r="C17" s="4" t="s">
        <v>12</v>
      </c>
      <c r="D17" s="36"/>
      <c r="E17" s="36"/>
      <c r="F17" s="36"/>
      <c r="G17" s="36">
        <v>14.2</v>
      </c>
      <c r="H17" s="36">
        <v>142</v>
      </c>
      <c r="I17" s="9"/>
      <c r="J17" s="9"/>
    </row>
    <row r="18" spans="1:10" s="10" customFormat="1" ht="15" customHeight="1">
      <c r="A18" s="4" t="s">
        <v>33</v>
      </c>
      <c r="B18" s="5" t="s">
        <v>35</v>
      </c>
      <c r="C18" s="4" t="s">
        <v>12</v>
      </c>
      <c r="D18" s="36"/>
      <c r="E18" s="36"/>
      <c r="F18" s="36"/>
      <c r="G18" s="36"/>
      <c r="H18" s="36"/>
      <c r="I18" s="9"/>
      <c r="J18" s="9"/>
    </row>
    <row r="19" spans="1:10" s="10" customFormat="1" ht="15" customHeight="1">
      <c r="A19" s="4">
        <v>4</v>
      </c>
      <c r="B19" s="5" t="s">
        <v>25</v>
      </c>
      <c r="C19" s="4" t="s">
        <v>12</v>
      </c>
      <c r="D19" s="36"/>
      <c r="E19" s="36"/>
      <c r="F19" s="36"/>
      <c r="G19" s="39">
        <v>20.5</v>
      </c>
      <c r="H19" s="39">
        <v>205</v>
      </c>
      <c r="I19" s="9"/>
      <c r="J19" s="9"/>
    </row>
    <row r="20" spans="1:10" s="10" customFormat="1" ht="15" customHeight="1">
      <c r="A20" s="4"/>
      <c r="B20" s="5" t="s">
        <v>1</v>
      </c>
      <c r="C20" s="4"/>
      <c r="D20" s="36"/>
      <c r="E20" s="36"/>
      <c r="F20" s="36"/>
      <c r="G20" s="36"/>
      <c r="H20" s="36"/>
      <c r="I20" s="9"/>
      <c r="J20" s="9"/>
    </row>
    <row r="21" spans="1:10" s="10" customFormat="1" ht="15" customHeight="1">
      <c r="A21" s="4" t="s">
        <v>33</v>
      </c>
      <c r="B21" s="5" t="s">
        <v>8</v>
      </c>
      <c r="C21" s="4" t="s">
        <v>12</v>
      </c>
      <c r="D21" s="36"/>
      <c r="E21" s="36"/>
      <c r="F21" s="36"/>
      <c r="G21" s="39">
        <v>20.5</v>
      </c>
      <c r="H21" s="39">
        <v>205</v>
      </c>
      <c r="I21" s="9"/>
      <c r="J21" s="9"/>
    </row>
    <row r="22" spans="1:10" s="10" customFormat="1" ht="15" customHeight="1">
      <c r="A22" s="4">
        <v>5</v>
      </c>
      <c r="B22" s="5" t="s">
        <v>18</v>
      </c>
      <c r="C22" s="4" t="s">
        <v>16</v>
      </c>
      <c r="D22" s="36"/>
      <c r="E22" s="36"/>
      <c r="F22" s="36"/>
      <c r="G22" s="40">
        <v>3870.2</v>
      </c>
      <c r="H22" s="39">
        <v>38702</v>
      </c>
      <c r="I22" s="9"/>
      <c r="J22" s="9"/>
    </row>
    <row r="23" spans="1:10" s="10" customFormat="1" ht="15" customHeight="1">
      <c r="A23" s="4">
        <v>6</v>
      </c>
      <c r="B23" s="5" t="s">
        <v>19</v>
      </c>
      <c r="C23" s="4" t="s">
        <v>16</v>
      </c>
      <c r="D23" s="36"/>
      <c r="E23" s="36"/>
      <c r="F23" s="36"/>
      <c r="G23" s="40">
        <v>3870.2</v>
      </c>
      <c r="H23" s="40">
        <v>38702</v>
      </c>
      <c r="I23" s="9"/>
      <c r="J23" s="9"/>
    </row>
    <row r="24" spans="1:11" s="10" customFormat="1" ht="15" customHeight="1">
      <c r="A24" s="4">
        <v>7</v>
      </c>
      <c r="B24" s="5" t="s">
        <v>21</v>
      </c>
      <c r="C24" s="4" t="s">
        <v>16</v>
      </c>
      <c r="D24" s="36"/>
      <c r="E24" s="36"/>
      <c r="F24" s="36"/>
      <c r="G24" s="40">
        <v>105</v>
      </c>
      <c r="H24" s="39">
        <v>1050</v>
      </c>
      <c r="I24" s="9"/>
      <c r="J24" s="19"/>
      <c r="K24" s="20"/>
    </row>
    <row r="25" spans="1:10" s="10" customFormat="1" ht="15" customHeight="1">
      <c r="A25" s="4"/>
      <c r="B25" s="5" t="s">
        <v>1</v>
      </c>
      <c r="C25" s="4"/>
      <c r="D25" s="36"/>
      <c r="E25" s="36"/>
      <c r="F25" s="36"/>
      <c r="G25" s="36"/>
      <c r="H25" s="36"/>
      <c r="I25" s="9"/>
      <c r="J25" s="9"/>
    </row>
    <row r="26" spans="1:10" s="10" customFormat="1" ht="15" customHeight="1">
      <c r="A26" s="4" t="s">
        <v>33</v>
      </c>
      <c r="B26" s="5" t="s">
        <v>22</v>
      </c>
      <c r="C26" s="4" t="s">
        <v>16</v>
      </c>
      <c r="D26" s="36"/>
      <c r="E26" s="36"/>
      <c r="F26" s="36"/>
      <c r="G26" s="36"/>
      <c r="H26" s="36"/>
      <c r="I26" s="9"/>
      <c r="J26" s="9"/>
    </row>
    <row r="27" spans="1:11" s="10" customFormat="1" ht="15" customHeight="1">
      <c r="A27" s="4">
        <v>8</v>
      </c>
      <c r="B27" s="5" t="s">
        <v>23</v>
      </c>
      <c r="C27" s="4" t="s">
        <v>16</v>
      </c>
      <c r="D27" s="36"/>
      <c r="E27" s="36"/>
      <c r="F27" s="36"/>
      <c r="G27" s="40">
        <v>12.5</v>
      </c>
      <c r="H27" s="39">
        <v>125</v>
      </c>
      <c r="I27" s="9"/>
      <c r="J27" s="19"/>
      <c r="K27" s="20"/>
    </row>
    <row r="28" spans="1:11" s="10" customFormat="1" ht="33" customHeight="1">
      <c r="A28" s="4">
        <v>9</v>
      </c>
      <c r="B28" s="5" t="s">
        <v>24</v>
      </c>
      <c r="C28" s="4" t="s">
        <v>16</v>
      </c>
      <c r="D28" s="36"/>
      <c r="E28" s="36"/>
      <c r="F28" s="36"/>
      <c r="G28" s="40">
        <v>3.1</v>
      </c>
      <c r="H28" s="39">
        <v>31</v>
      </c>
      <c r="I28" s="9"/>
      <c r="J28" s="19"/>
      <c r="K28" s="20"/>
    </row>
    <row r="29" spans="1:10" s="10" customFormat="1" ht="15" customHeight="1">
      <c r="A29" s="4">
        <v>10</v>
      </c>
      <c r="B29" s="5" t="s">
        <v>9</v>
      </c>
      <c r="C29" s="4" t="s">
        <v>12</v>
      </c>
      <c r="D29" s="36"/>
      <c r="E29" s="36"/>
      <c r="F29" s="36"/>
      <c r="G29" s="40">
        <v>5.4</v>
      </c>
      <c r="H29" s="38">
        <v>54</v>
      </c>
      <c r="I29" s="9"/>
      <c r="J29" s="9"/>
    </row>
    <row r="30" spans="1:10" s="10" customFormat="1" ht="15" customHeight="1">
      <c r="A30" s="4"/>
      <c r="B30" s="5" t="s">
        <v>1</v>
      </c>
      <c r="C30" s="4"/>
      <c r="D30" s="36"/>
      <c r="E30" s="36"/>
      <c r="F30" s="36"/>
      <c r="G30" s="36"/>
      <c r="H30" s="38"/>
      <c r="I30" s="9"/>
      <c r="J30" s="9"/>
    </row>
    <row r="31" spans="1:10" s="10" customFormat="1" ht="33" customHeight="1">
      <c r="A31" s="4" t="s">
        <v>33</v>
      </c>
      <c r="B31" s="5" t="s">
        <v>10</v>
      </c>
      <c r="C31" s="4" t="s">
        <v>12</v>
      </c>
      <c r="D31" s="36"/>
      <c r="E31" s="36"/>
      <c r="F31" s="36"/>
      <c r="G31" s="40">
        <v>1.2</v>
      </c>
      <c r="H31" s="38">
        <v>12</v>
      </c>
      <c r="I31" s="9"/>
      <c r="J31" s="9"/>
    </row>
    <row r="32" spans="1:10" s="10" customFormat="1" ht="33" customHeight="1">
      <c r="A32" s="4" t="s">
        <v>33</v>
      </c>
      <c r="B32" s="5" t="s">
        <v>11</v>
      </c>
      <c r="C32" s="4" t="s">
        <v>12</v>
      </c>
      <c r="D32" s="36"/>
      <c r="E32" s="36"/>
      <c r="F32" s="36"/>
      <c r="G32" s="36"/>
      <c r="H32" s="36"/>
      <c r="I32" s="9"/>
      <c r="J32" s="9"/>
    </row>
    <row r="33" spans="1:10" s="10" customFormat="1" ht="15" customHeight="1">
      <c r="A33" s="4">
        <v>11</v>
      </c>
      <c r="B33" s="5" t="s">
        <v>20</v>
      </c>
      <c r="C33" s="4" t="s">
        <v>12</v>
      </c>
      <c r="D33" s="36"/>
      <c r="E33" s="36"/>
      <c r="F33" s="36"/>
      <c r="G33" s="36"/>
      <c r="H33" s="36"/>
      <c r="I33" s="9"/>
      <c r="J33" s="9"/>
    </row>
    <row r="34" spans="1:10" s="10" customFormat="1" ht="15" customHeight="1">
      <c r="A34" s="3" t="s">
        <v>68</v>
      </c>
      <c r="B34" s="11" t="s">
        <v>66</v>
      </c>
      <c r="C34" s="3"/>
      <c r="D34" s="18"/>
      <c r="E34" s="18"/>
      <c r="F34" s="18"/>
      <c r="G34" s="18"/>
      <c r="H34" s="18"/>
      <c r="I34" s="9"/>
      <c r="J34" s="9"/>
    </row>
    <row r="35" spans="1:10" s="10" customFormat="1" ht="15" customHeight="1">
      <c r="A35" s="4">
        <v>1</v>
      </c>
      <c r="B35" s="5" t="s">
        <v>69</v>
      </c>
      <c r="C35" s="4" t="s">
        <v>2</v>
      </c>
      <c r="D35" s="36"/>
      <c r="E35" s="36">
        <v>17.4</v>
      </c>
      <c r="F35" s="36">
        <v>174</v>
      </c>
      <c r="G35" s="36">
        <v>17.4</v>
      </c>
      <c r="H35" s="36"/>
      <c r="I35" s="9"/>
      <c r="J35" s="9"/>
    </row>
    <row r="36" spans="1:10" s="10" customFormat="1" ht="15" customHeight="1">
      <c r="A36" s="4"/>
      <c r="B36" s="5" t="s">
        <v>1</v>
      </c>
      <c r="C36" s="4"/>
      <c r="D36" s="36"/>
      <c r="E36" s="36"/>
      <c r="F36" s="36"/>
      <c r="G36" s="36"/>
      <c r="H36" s="36"/>
      <c r="I36" s="9"/>
      <c r="J36" s="9"/>
    </row>
    <row r="37" spans="1:10" s="10" customFormat="1" ht="15" customHeight="1">
      <c r="A37" s="4" t="s">
        <v>33</v>
      </c>
      <c r="B37" s="5" t="s">
        <v>70</v>
      </c>
      <c r="C37" s="4" t="s">
        <v>2</v>
      </c>
      <c r="D37" s="36"/>
      <c r="E37" s="36">
        <v>17.4</v>
      </c>
      <c r="F37" s="36">
        <v>174</v>
      </c>
      <c r="G37" s="36">
        <v>17.4</v>
      </c>
      <c r="H37" s="36"/>
      <c r="I37" s="9"/>
      <c r="J37" s="9"/>
    </row>
    <row r="38" spans="1:10" s="10" customFormat="1" ht="15" customHeight="1">
      <c r="A38" s="4">
        <v>2</v>
      </c>
      <c r="B38" s="5" t="s">
        <v>7</v>
      </c>
      <c r="C38" s="4" t="s">
        <v>12</v>
      </c>
      <c r="D38" s="36"/>
      <c r="E38" s="36">
        <v>69.6</v>
      </c>
      <c r="F38" s="36">
        <v>696</v>
      </c>
      <c r="G38" s="36">
        <v>69.6</v>
      </c>
      <c r="H38" s="36"/>
      <c r="I38" s="9"/>
      <c r="J38" s="9"/>
    </row>
    <row r="39" spans="1:11" s="10" customFormat="1" ht="15" customHeight="1">
      <c r="A39" s="4">
        <v>3</v>
      </c>
      <c r="B39" s="5" t="s">
        <v>71</v>
      </c>
      <c r="C39" s="4" t="s">
        <v>16</v>
      </c>
      <c r="D39" s="36"/>
      <c r="E39" s="36">
        <v>4</v>
      </c>
      <c r="F39" s="36">
        <v>4</v>
      </c>
      <c r="G39" s="36">
        <v>5.6</v>
      </c>
      <c r="H39" s="36"/>
      <c r="I39" s="9"/>
      <c r="J39" s="19"/>
      <c r="K39" s="20"/>
    </row>
    <row r="40" spans="1:11" s="10" customFormat="1" ht="15" customHeight="1">
      <c r="A40" s="4">
        <v>4</v>
      </c>
      <c r="B40" s="5" t="s">
        <v>72</v>
      </c>
      <c r="C40" s="4" t="s">
        <v>16</v>
      </c>
      <c r="D40" s="36"/>
      <c r="E40" s="36">
        <v>4</v>
      </c>
      <c r="F40" s="36">
        <v>4</v>
      </c>
      <c r="G40" s="36">
        <v>5.6</v>
      </c>
      <c r="H40" s="36"/>
      <c r="I40" s="9"/>
      <c r="J40" s="19"/>
      <c r="K40" s="20"/>
    </row>
    <row r="41" s="1" customFormat="1" ht="18.75" customHeight="1">
      <c r="A41" s="1" t="s">
        <v>78</v>
      </c>
    </row>
  </sheetData>
  <sheetProtection/>
  <mergeCells count="11">
    <mergeCell ref="G5:G6"/>
    <mergeCell ref="H5:H6"/>
    <mergeCell ref="A1:H1"/>
    <mergeCell ref="A2:H2"/>
    <mergeCell ref="A3:H3"/>
    <mergeCell ref="A5:A6"/>
    <mergeCell ref="B5:B6"/>
    <mergeCell ref="C5:C6"/>
    <mergeCell ref="D5:D6"/>
    <mergeCell ref="E5:E6"/>
    <mergeCell ref="F5:F6"/>
  </mergeCells>
  <printOptions/>
  <pageMargins left="0.41" right="0.1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tabSelected="1" view="pageBreakPreview" zoomScaleSheetLayoutView="100" zoomScalePageLayoutView="0" workbookViewId="0" topLeftCell="A1">
      <selection activeCell="B5" sqref="B5:B7"/>
    </sheetView>
  </sheetViews>
  <sheetFormatPr defaultColWidth="9.140625" defaultRowHeight="12.75"/>
  <cols>
    <col min="1" max="1" width="3.140625" style="0" customWidth="1"/>
    <col min="2" max="2" width="34.8515625" style="0" customWidth="1"/>
    <col min="3" max="3" width="6.421875" style="0" customWidth="1"/>
    <col min="4" max="4" width="6.8515625" style="0" customWidth="1"/>
    <col min="5" max="6" width="7.140625" style="0" customWidth="1"/>
    <col min="7" max="7" width="9.421875" style="0" customWidth="1"/>
    <col min="8" max="10" width="7.00390625" style="0" customWidth="1"/>
  </cols>
  <sheetData>
    <row r="1" spans="1:12" s="8" customFormat="1" ht="19.5" customHeight="1">
      <c r="A1" s="60" t="s">
        <v>79</v>
      </c>
      <c r="B1" s="60"/>
      <c r="C1" s="60"/>
      <c r="D1" s="60"/>
      <c r="E1" s="60"/>
      <c r="F1" s="60"/>
      <c r="G1" s="60"/>
      <c r="H1" s="60"/>
      <c r="I1" s="60"/>
      <c r="J1" s="60"/>
      <c r="K1" s="7"/>
      <c r="L1" s="7"/>
    </row>
    <row r="2" spans="1:12" ht="42" customHeight="1">
      <c r="A2" s="61" t="s">
        <v>80</v>
      </c>
      <c r="B2" s="61"/>
      <c r="C2" s="61"/>
      <c r="D2" s="61"/>
      <c r="E2" s="61"/>
      <c r="F2" s="61"/>
      <c r="G2" s="61"/>
      <c r="H2" s="61"/>
      <c r="I2" s="61"/>
      <c r="J2" s="61"/>
      <c r="K2" s="1"/>
      <c r="L2" s="1"/>
    </row>
    <row r="3" spans="1:12" ht="16.5" customHeight="1">
      <c r="A3" s="62" t="s">
        <v>31</v>
      </c>
      <c r="B3" s="62"/>
      <c r="C3" s="62"/>
      <c r="D3" s="62"/>
      <c r="E3" s="62"/>
      <c r="F3" s="62"/>
      <c r="G3" s="62"/>
      <c r="H3" s="62"/>
      <c r="I3" s="62"/>
      <c r="J3" s="62"/>
      <c r="K3" s="1"/>
      <c r="L3" s="1"/>
    </row>
    <row r="4" spans="1:12" ht="15.75">
      <c r="A4" s="2"/>
      <c r="B4" s="2"/>
      <c r="C4" s="2"/>
      <c r="D4" s="2"/>
      <c r="E4" s="2"/>
      <c r="F4" s="2"/>
      <c r="G4" s="2"/>
      <c r="H4" s="2"/>
      <c r="I4" s="2"/>
      <c r="J4" s="2"/>
      <c r="K4" s="1"/>
      <c r="L4" s="1"/>
    </row>
    <row r="5" spans="1:12" s="42" customFormat="1" ht="33.75" customHeight="1">
      <c r="A5" s="59" t="s">
        <v>13</v>
      </c>
      <c r="B5" s="59" t="s">
        <v>27</v>
      </c>
      <c r="C5" s="65" t="s">
        <v>112</v>
      </c>
      <c r="D5" s="67"/>
      <c r="E5" s="67"/>
      <c r="F5" s="66"/>
      <c r="G5" s="65" t="s">
        <v>85</v>
      </c>
      <c r="H5" s="67"/>
      <c r="I5" s="67"/>
      <c r="J5" s="66"/>
      <c r="K5" s="27"/>
      <c r="L5" s="27"/>
    </row>
    <row r="6" spans="1:12" s="42" customFormat="1" ht="15.75" customHeight="1">
      <c r="A6" s="59"/>
      <c r="B6" s="59"/>
      <c r="C6" s="63" t="s">
        <v>4</v>
      </c>
      <c r="D6" s="63" t="s">
        <v>81</v>
      </c>
      <c r="E6" s="65" t="s">
        <v>82</v>
      </c>
      <c r="F6" s="66"/>
      <c r="G6" s="63" t="s">
        <v>4</v>
      </c>
      <c r="H6" s="63" t="s">
        <v>81</v>
      </c>
      <c r="I6" s="65" t="s">
        <v>82</v>
      </c>
      <c r="J6" s="66"/>
      <c r="K6" s="27"/>
      <c r="L6" s="27"/>
    </row>
    <row r="7" spans="1:12" s="42" customFormat="1" ht="60" customHeight="1">
      <c r="A7" s="59"/>
      <c r="B7" s="59"/>
      <c r="C7" s="64"/>
      <c r="D7" s="64"/>
      <c r="E7" s="3" t="s">
        <v>83</v>
      </c>
      <c r="F7" s="3" t="s">
        <v>84</v>
      </c>
      <c r="G7" s="64"/>
      <c r="H7" s="64"/>
      <c r="I7" s="3" t="s">
        <v>83</v>
      </c>
      <c r="J7" s="3" t="s">
        <v>84</v>
      </c>
      <c r="K7" s="27"/>
      <c r="L7" s="27"/>
    </row>
    <row r="8" spans="1:12" s="10" customFormat="1" ht="20.25" customHeight="1">
      <c r="A8" s="3"/>
      <c r="B8" s="3" t="s">
        <v>32</v>
      </c>
      <c r="C8" s="3"/>
      <c r="D8" s="18"/>
      <c r="E8" s="18"/>
      <c r="F8" s="18"/>
      <c r="G8" s="43"/>
      <c r="H8" s="18"/>
      <c r="I8" s="18"/>
      <c r="J8" s="18"/>
      <c r="K8" s="9"/>
      <c r="L8" s="9"/>
    </row>
    <row r="9" spans="1:12" s="22" customFormat="1" ht="20.25" customHeight="1">
      <c r="A9" s="3" t="s">
        <v>0</v>
      </c>
      <c r="B9" s="11" t="s">
        <v>87</v>
      </c>
      <c r="C9" s="3"/>
      <c r="D9" s="18"/>
      <c r="E9" s="18"/>
      <c r="F9" s="18"/>
      <c r="G9" s="43"/>
      <c r="H9" s="18"/>
      <c r="I9" s="18"/>
      <c r="J9" s="18"/>
      <c r="K9" s="21"/>
      <c r="L9" s="21"/>
    </row>
    <row r="10" spans="1:12" s="10" customFormat="1" ht="27.75" customHeight="1">
      <c r="A10" s="4">
        <v>1</v>
      </c>
      <c r="B10" s="5" t="s">
        <v>86</v>
      </c>
      <c r="C10" s="4" t="s">
        <v>12</v>
      </c>
      <c r="D10" s="36"/>
      <c r="E10" s="36"/>
      <c r="F10" s="36"/>
      <c r="G10" s="44" t="s">
        <v>16</v>
      </c>
      <c r="H10" s="36"/>
      <c r="I10" s="36"/>
      <c r="J10" s="36"/>
      <c r="K10" s="9"/>
      <c r="L10" s="9"/>
    </row>
    <row r="11" spans="1:12" s="10" customFormat="1" ht="27.75" customHeight="1">
      <c r="A11" s="4">
        <v>2</v>
      </c>
      <c r="B11" s="5" t="s">
        <v>91</v>
      </c>
      <c r="C11" s="4" t="s">
        <v>12</v>
      </c>
      <c r="D11" s="36">
        <v>500</v>
      </c>
      <c r="E11" s="36"/>
      <c r="F11" s="36">
        <v>500</v>
      </c>
      <c r="G11" s="44" t="s">
        <v>16</v>
      </c>
      <c r="H11" s="36">
        <v>90</v>
      </c>
      <c r="I11" s="36"/>
      <c r="J11" s="36">
        <v>90</v>
      </c>
      <c r="K11" s="9"/>
      <c r="L11" s="9"/>
    </row>
    <row r="12" spans="1:12" s="10" customFormat="1" ht="27.75" customHeight="1">
      <c r="A12" s="4">
        <v>3</v>
      </c>
      <c r="B12" s="5" t="s">
        <v>92</v>
      </c>
      <c r="C12" s="4" t="s">
        <v>12</v>
      </c>
      <c r="D12" s="36"/>
      <c r="E12" s="36"/>
      <c r="F12" s="36"/>
      <c r="G12" s="44" t="s">
        <v>16</v>
      </c>
      <c r="H12" s="36"/>
      <c r="I12" s="36"/>
      <c r="J12" s="36"/>
      <c r="K12" s="9"/>
      <c r="L12" s="9"/>
    </row>
    <row r="13" spans="1:12" s="22" customFormat="1" ht="20.25" customHeight="1">
      <c r="A13" s="3" t="s">
        <v>68</v>
      </c>
      <c r="B13" s="11" t="s">
        <v>88</v>
      </c>
      <c r="C13" s="3"/>
      <c r="D13" s="18"/>
      <c r="E13" s="18"/>
      <c r="F13" s="18"/>
      <c r="G13" s="43"/>
      <c r="H13" s="18"/>
      <c r="I13" s="18"/>
      <c r="J13" s="18"/>
      <c r="K13" s="21"/>
      <c r="L13" s="21"/>
    </row>
    <row r="14" spans="1:12" s="10" customFormat="1" ht="39.75" customHeight="1">
      <c r="A14" s="4">
        <v>1</v>
      </c>
      <c r="B14" s="5" t="s">
        <v>93</v>
      </c>
      <c r="C14" s="4" t="s">
        <v>2</v>
      </c>
      <c r="D14" s="36"/>
      <c r="E14" s="36"/>
      <c r="F14" s="36"/>
      <c r="G14" s="44" t="s">
        <v>107</v>
      </c>
      <c r="H14" s="36"/>
      <c r="I14" s="36"/>
      <c r="J14" s="36"/>
      <c r="K14" s="9"/>
      <c r="L14" s="9"/>
    </row>
    <row r="15" spans="1:12" s="22" customFormat="1" ht="20.25" customHeight="1">
      <c r="A15" s="3" t="s">
        <v>102</v>
      </c>
      <c r="B15" s="11" t="s">
        <v>94</v>
      </c>
      <c r="C15" s="3"/>
      <c r="D15" s="18"/>
      <c r="E15" s="18"/>
      <c r="F15" s="18"/>
      <c r="G15" s="43"/>
      <c r="H15" s="18"/>
      <c r="I15" s="18"/>
      <c r="J15" s="18"/>
      <c r="K15" s="21"/>
      <c r="L15" s="21"/>
    </row>
    <row r="16" spans="1:12" s="10" customFormat="1" ht="18" customHeight="1">
      <c r="A16" s="4">
        <v>1</v>
      </c>
      <c r="B16" s="5" t="s">
        <v>95</v>
      </c>
      <c r="C16" s="4" t="s">
        <v>2</v>
      </c>
      <c r="D16" s="36"/>
      <c r="E16" s="36"/>
      <c r="F16" s="36"/>
      <c r="G16" s="44" t="s">
        <v>16</v>
      </c>
      <c r="H16" s="36"/>
      <c r="I16" s="36"/>
      <c r="J16" s="36"/>
      <c r="K16" s="9"/>
      <c r="L16" s="9"/>
    </row>
    <row r="17" spans="1:12" s="10" customFormat="1" ht="39.75" customHeight="1">
      <c r="A17" s="4">
        <v>2</v>
      </c>
      <c r="B17" s="5" t="s">
        <v>96</v>
      </c>
      <c r="C17" s="4" t="s">
        <v>2</v>
      </c>
      <c r="D17" s="36"/>
      <c r="E17" s="36"/>
      <c r="F17" s="36"/>
      <c r="G17" s="44" t="s">
        <v>16</v>
      </c>
      <c r="H17" s="36"/>
      <c r="I17" s="36"/>
      <c r="J17" s="36"/>
      <c r="K17" s="9"/>
      <c r="L17" s="9"/>
    </row>
    <row r="18" spans="1:12" s="10" customFormat="1" ht="27.75" customHeight="1">
      <c r="A18" s="4">
        <v>3</v>
      </c>
      <c r="B18" s="5" t="s">
        <v>97</v>
      </c>
      <c r="C18" s="4" t="s">
        <v>2</v>
      </c>
      <c r="D18" s="36"/>
      <c r="E18" s="36"/>
      <c r="F18" s="36"/>
      <c r="G18" s="44" t="s">
        <v>16</v>
      </c>
      <c r="H18" s="36"/>
      <c r="I18" s="36"/>
      <c r="J18" s="36"/>
      <c r="K18" s="9"/>
      <c r="L18" s="9"/>
    </row>
    <row r="19" spans="1:12" s="10" customFormat="1" ht="18" customHeight="1">
      <c r="A19" s="4">
        <v>4</v>
      </c>
      <c r="B19" s="5" t="s">
        <v>110</v>
      </c>
      <c r="C19" s="4" t="s">
        <v>2</v>
      </c>
      <c r="D19" s="36"/>
      <c r="E19" s="36"/>
      <c r="F19" s="36"/>
      <c r="G19" s="44" t="s">
        <v>16</v>
      </c>
      <c r="H19" s="36"/>
      <c r="I19" s="36"/>
      <c r="J19" s="36"/>
      <c r="K19" s="9"/>
      <c r="L19" s="9"/>
    </row>
    <row r="20" spans="1:12" s="10" customFormat="1" ht="18" customHeight="1">
      <c r="A20" s="4">
        <v>5</v>
      </c>
      <c r="B20" s="5" t="s">
        <v>111</v>
      </c>
      <c r="C20" s="4" t="s">
        <v>2</v>
      </c>
      <c r="D20" s="36"/>
      <c r="E20" s="36"/>
      <c r="F20" s="36"/>
      <c r="G20" s="44" t="s">
        <v>16</v>
      </c>
      <c r="H20" s="36"/>
      <c r="I20" s="36"/>
      <c r="J20" s="36"/>
      <c r="K20" s="9"/>
      <c r="L20" s="9"/>
    </row>
    <row r="21" spans="1:12" s="22" customFormat="1" ht="20.25" customHeight="1">
      <c r="A21" s="3" t="s">
        <v>103</v>
      </c>
      <c r="B21" s="11" t="s">
        <v>109</v>
      </c>
      <c r="C21" s="3" t="s">
        <v>2</v>
      </c>
      <c r="D21" s="18"/>
      <c r="E21" s="18"/>
      <c r="F21" s="18"/>
      <c r="G21" s="43" t="s">
        <v>16</v>
      </c>
      <c r="H21" s="18"/>
      <c r="I21" s="18"/>
      <c r="J21" s="18"/>
      <c r="K21" s="21"/>
      <c r="L21" s="21"/>
    </row>
    <row r="22" spans="1:12" s="22" customFormat="1" ht="30.75" customHeight="1">
      <c r="A22" s="3" t="s">
        <v>104</v>
      </c>
      <c r="B22" s="11" t="s">
        <v>98</v>
      </c>
      <c r="C22" s="3" t="s">
        <v>2</v>
      </c>
      <c r="D22" s="18"/>
      <c r="E22" s="18"/>
      <c r="F22" s="18"/>
      <c r="G22" s="43" t="s">
        <v>16</v>
      </c>
      <c r="H22" s="18"/>
      <c r="I22" s="18"/>
      <c r="J22" s="18"/>
      <c r="K22" s="21"/>
      <c r="L22" s="21"/>
    </row>
    <row r="23" spans="1:12" s="22" customFormat="1" ht="20.25" customHeight="1">
      <c r="A23" s="3" t="s">
        <v>105</v>
      </c>
      <c r="B23" s="11" t="s">
        <v>99</v>
      </c>
      <c r="C23" s="3" t="s">
        <v>2</v>
      </c>
      <c r="D23" s="18"/>
      <c r="E23" s="18"/>
      <c r="F23" s="18"/>
      <c r="G23" s="43" t="s">
        <v>16</v>
      </c>
      <c r="H23" s="18"/>
      <c r="I23" s="18"/>
      <c r="J23" s="18"/>
      <c r="K23" s="21"/>
      <c r="L23" s="21"/>
    </row>
    <row r="24" spans="1:12" s="22" customFormat="1" ht="20.25" customHeight="1">
      <c r="A24" s="3" t="s">
        <v>106</v>
      </c>
      <c r="B24" s="11" t="s">
        <v>89</v>
      </c>
      <c r="C24" s="3"/>
      <c r="D24" s="18"/>
      <c r="E24" s="18"/>
      <c r="F24" s="18"/>
      <c r="G24" s="43"/>
      <c r="H24" s="18"/>
      <c r="I24" s="18"/>
      <c r="J24" s="18"/>
      <c r="K24" s="21"/>
      <c r="L24" s="21"/>
    </row>
    <row r="25" spans="1:12" s="10" customFormat="1" ht="27.75" customHeight="1">
      <c r="A25" s="4">
        <v>1</v>
      </c>
      <c r="B25" s="5" t="s">
        <v>100</v>
      </c>
      <c r="C25" s="4" t="s">
        <v>2</v>
      </c>
      <c r="D25" s="36">
        <v>7</v>
      </c>
      <c r="E25" s="36"/>
      <c r="F25" s="36">
        <v>7</v>
      </c>
      <c r="G25" s="44" t="s">
        <v>108</v>
      </c>
      <c r="H25" s="48">
        <f>108+1347+665</f>
        <v>2120</v>
      </c>
      <c r="I25" s="36"/>
      <c r="J25" s="48">
        <f>108+1347+665</f>
        <v>2120</v>
      </c>
      <c r="K25" s="9"/>
      <c r="L25" s="9"/>
    </row>
    <row r="26" spans="1:12" s="10" customFormat="1" ht="27.75" customHeight="1">
      <c r="A26" s="4">
        <v>2</v>
      </c>
      <c r="B26" s="5" t="s">
        <v>28</v>
      </c>
      <c r="C26" s="4" t="s">
        <v>2</v>
      </c>
      <c r="D26" s="36">
        <v>1</v>
      </c>
      <c r="E26" s="36"/>
      <c r="F26" s="36">
        <v>1</v>
      </c>
      <c r="G26" s="44" t="s">
        <v>16</v>
      </c>
      <c r="H26" s="36">
        <v>200</v>
      </c>
      <c r="I26" s="36"/>
      <c r="J26" s="36">
        <v>200</v>
      </c>
      <c r="K26" s="9"/>
      <c r="L26" s="9"/>
    </row>
    <row r="27" spans="1:12" s="10" customFormat="1" ht="18" customHeight="1">
      <c r="A27" s="4">
        <v>3</v>
      </c>
      <c r="B27" s="5" t="s">
        <v>29</v>
      </c>
      <c r="C27" s="4" t="s">
        <v>2</v>
      </c>
      <c r="D27" s="36"/>
      <c r="E27" s="36"/>
      <c r="F27" s="36"/>
      <c r="G27" s="44" t="s">
        <v>16</v>
      </c>
      <c r="H27" s="36"/>
      <c r="I27" s="36"/>
      <c r="J27" s="36"/>
      <c r="K27" s="9"/>
      <c r="L27" s="9"/>
    </row>
    <row r="28" spans="1:12" s="10" customFormat="1" ht="18" customHeight="1">
      <c r="A28" s="4">
        <v>4</v>
      </c>
      <c r="B28" s="5" t="s">
        <v>90</v>
      </c>
      <c r="C28" s="4" t="s">
        <v>2</v>
      </c>
      <c r="D28" s="36"/>
      <c r="E28" s="36"/>
      <c r="F28" s="36"/>
      <c r="G28" s="44" t="s">
        <v>16</v>
      </c>
      <c r="H28" s="36"/>
      <c r="I28" s="36"/>
      <c r="J28" s="36"/>
      <c r="K28" s="9"/>
      <c r="L28" s="9"/>
    </row>
    <row r="29" spans="1:12" s="10" customFormat="1" ht="18" customHeight="1">
      <c r="A29" s="4">
        <v>5</v>
      </c>
      <c r="B29" s="5" t="s">
        <v>101</v>
      </c>
      <c r="C29" s="4" t="s">
        <v>2</v>
      </c>
      <c r="D29" s="36"/>
      <c r="E29" s="36"/>
      <c r="F29" s="36"/>
      <c r="G29" s="44" t="s">
        <v>16</v>
      </c>
      <c r="H29" s="36"/>
      <c r="I29" s="36"/>
      <c r="J29" s="36"/>
      <c r="K29" s="9"/>
      <c r="L29" s="9"/>
    </row>
    <row r="30" spans="1:12" s="10" customFormat="1" ht="18" customHeight="1">
      <c r="A30" s="4">
        <v>6</v>
      </c>
      <c r="B30" s="5" t="s">
        <v>113</v>
      </c>
      <c r="C30" s="4" t="s">
        <v>2</v>
      </c>
      <c r="D30" s="36"/>
      <c r="E30" s="36"/>
      <c r="F30" s="36"/>
      <c r="G30" s="44" t="s">
        <v>16</v>
      </c>
      <c r="H30" s="36"/>
      <c r="I30" s="36"/>
      <c r="J30" s="36"/>
      <c r="K30" s="9"/>
      <c r="L30" s="9"/>
    </row>
    <row r="31" s="1" customFormat="1" ht="18.75" customHeight="1"/>
  </sheetData>
  <sheetProtection/>
  <mergeCells count="13">
    <mergeCell ref="H6:H7"/>
    <mergeCell ref="G6:G7"/>
    <mergeCell ref="C5:F5"/>
    <mergeCell ref="C6:C7"/>
    <mergeCell ref="D6:D7"/>
    <mergeCell ref="E6:F6"/>
    <mergeCell ref="A1:J1"/>
    <mergeCell ref="A2:J2"/>
    <mergeCell ref="A3:J3"/>
    <mergeCell ref="A5:A7"/>
    <mergeCell ref="B5:B7"/>
    <mergeCell ref="G5:J5"/>
    <mergeCell ref="I6:J6"/>
  </mergeCells>
  <printOptions/>
  <pageMargins left="0.47" right="0.2" top="0.75" bottom="0.75" header="0.26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5:Q22"/>
  <sheetViews>
    <sheetView zoomScalePageLayoutView="0" workbookViewId="0" topLeftCell="A1">
      <selection activeCell="E24" sqref="E24"/>
    </sheetView>
  </sheetViews>
  <sheetFormatPr defaultColWidth="9.140625" defaultRowHeight="12.75"/>
  <sheetData>
    <row r="5" spans="2:17" ht="14.2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2:17" ht="14.25">
      <c r="B6" s="45"/>
      <c r="C6" s="46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2:17" ht="14.25">
      <c r="B7" s="47"/>
      <c r="C7" s="4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2:17" ht="14.25">
      <c r="B8" s="8"/>
      <c r="C8" s="8">
        <v>3.2</v>
      </c>
      <c r="D8" s="8">
        <v>3.2</v>
      </c>
      <c r="E8" s="8">
        <v>3.2</v>
      </c>
      <c r="F8" s="8">
        <v>3.2</v>
      </c>
      <c r="G8" s="8">
        <v>3.2</v>
      </c>
      <c r="H8" s="8">
        <v>3.2</v>
      </c>
      <c r="I8" s="8">
        <v>3.2</v>
      </c>
      <c r="J8" s="8">
        <v>3.2</v>
      </c>
      <c r="K8" s="8">
        <v>3.2</v>
      </c>
      <c r="L8" s="8">
        <v>3.2</v>
      </c>
      <c r="M8" s="8">
        <v>3.2</v>
      </c>
      <c r="N8" s="8">
        <v>3.2</v>
      </c>
      <c r="O8" s="8">
        <v>3.2</v>
      </c>
      <c r="P8" s="8">
        <v>3.2</v>
      </c>
      <c r="Q8" s="8">
        <v>3.2</v>
      </c>
    </row>
    <row r="9" spans="1:17" ht="14.25">
      <c r="A9" t="s">
        <v>114</v>
      </c>
      <c r="B9" s="8">
        <v>1600</v>
      </c>
      <c r="C9" s="8">
        <f>B9*(100+C8)/100</f>
        <v>1651.2</v>
      </c>
      <c r="D9" s="8">
        <f aca="true" t="shared" si="0" ref="D9:Q9">C9*(100+D8)/100</f>
        <v>1704.0384</v>
      </c>
      <c r="E9" s="8">
        <f t="shared" si="0"/>
        <v>1758.5676288</v>
      </c>
      <c r="F9" s="8">
        <f t="shared" si="0"/>
        <v>1814.8417929216</v>
      </c>
      <c r="G9" s="8">
        <f t="shared" si="0"/>
        <v>1872.9167302950914</v>
      </c>
      <c r="H9" s="8">
        <f t="shared" si="0"/>
        <v>1932.8500656645344</v>
      </c>
      <c r="I9" s="8">
        <f t="shared" si="0"/>
        <v>1994.7012677657997</v>
      </c>
      <c r="J9" s="8">
        <f t="shared" si="0"/>
        <v>2058.531708334305</v>
      </c>
      <c r="K9" s="8">
        <f t="shared" si="0"/>
        <v>2124.4047230010033</v>
      </c>
      <c r="L9" s="8">
        <f t="shared" si="0"/>
        <v>2192.3856741370355</v>
      </c>
      <c r="M9" s="8">
        <f t="shared" si="0"/>
        <v>2262.542015709421</v>
      </c>
      <c r="N9" s="8">
        <f t="shared" si="0"/>
        <v>2334.9433602121226</v>
      </c>
      <c r="O9" s="8">
        <f t="shared" si="0"/>
        <v>2409.6615477389105</v>
      </c>
      <c r="P9" s="8">
        <f t="shared" si="0"/>
        <v>2486.7707172665555</v>
      </c>
      <c r="Q9" s="8">
        <f t="shared" si="0"/>
        <v>2566.347380219085</v>
      </c>
    </row>
    <row r="10" spans="2:17" ht="14.25">
      <c r="B10" s="8"/>
      <c r="C10" s="8">
        <v>2031</v>
      </c>
      <c r="D10" s="8">
        <v>2032</v>
      </c>
      <c r="E10" s="8">
        <v>2033</v>
      </c>
      <c r="F10" s="8">
        <v>2034</v>
      </c>
      <c r="G10" s="8">
        <v>2035</v>
      </c>
      <c r="H10" s="8">
        <v>2036</v>
      </c>
      <c r="I10" s="8">
        <v>2037</v>
      </c>
      <c r="J10" s="8">
        <v>2038</v>
      </c>
      <c r="K10" s="8">
        <v>2039</v>
      </c>
      <c r="L10" s="8">
        <v>2040</v>
      </c>
      <c r="M10" s="8">
        <v>2041</v>
      </c>
      <c r="N10" s="8">
        <v>2042</v>
      </c>
      <c r="O10" s="8">
        <v>2043</v>
      </c>
      <c r="P10" s="8">
        <v>2044</v>
      </c>
      <c r="Q10" s="8">
        <v>2045</v>
      </c>
    </row>
    <row r="11" spans="2:17" ht="14.25">
      <c r="B11" s="8"/>
      <c r="C11" s="8">
        <f>C9/12</f>
        <v>137.6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>
        <f>Q9/12</f>
        <v>213.86228168492377</v>
      </c>
    </row>
    <row r="12" spans="2:17" ht="14.2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2:17" ht="14.25">
      <c r="B13" s="8"/>
      <c r="C13" s="8">
        <v>4.7</v>
      </c>
      <c r="D13" s="8">
        <v>4.7</v>
      </c>
      <c r="E13" s="8">
        <v>4.7</v>
      </c>
      <c r="F13" s="8">
        <v>4.7</v>
      </c>
      <c r="G13" s="8">
        <v>4.7</v>
      </c>
      <c r="H13" s="8">
        <v>4.7</v>
      </c>
      <c r="I13" s="8">
        <v>4.7</v>
      </c>
      <c r="J13" s="8">
        <v>4.7</v>
      </c>
      <c r="K13" s="8">
        <v>4.7</v>
      </c>
      <c r="L13" s="8">
        <v>4.7</v>
      </c>
      <c r="M13" s="8">
        <v>4.7</v>
      </c>
      <c r="N13" s="8">
        <v>4.7</v>
      </c>
      <c r="O13" s="8">
        <v>4.7</v>
      </c>
      <c r="P13" s="8">
        <v>4.7</v>
      </c>
      <c r="Q13" s="8">
        <v>4.7</v>
      </c>
    </row>
    <row r="14" spans="1:17" ht="14.25">
      <c r="A14" t="s">
        <v>115</v>
      </c>
      <c r="B14" s="8">
        <v>220</v>
      </c>
      <c r="C14" s="8">
        <f>B14*(100+C13)/100</f>
        <v>230.34</v>
      </c>
      <c r="D14" s="8">
        <f aca="true" t="shared" si="1" ref="D14:Q14">C14*(100+D13)/100</f>
        <v>241.16598000000002</v>
      </c>
      <c r="E14" s="8">
        <f t="shared" si="1"/>
        <v>252.50078106</v>
      </c>
      <c r="F14" s="8">
        <f t="shared" si="1"/>
        <v>264.36831776982</v>
      </c>
      <c r="G14" s="8">
        <f t="shared" si="1"/>
        <v>276.7936287050016</v>
      </c>
      <c r="H14" s="8">
        <f t="shared" si="1"/>
        <v>289.8029292541367</v>
      </c>
      <c r="I14" s="8">
        <f t="shared" si="1"/>
        <v>303.4236669290811</v>
      </c>
      <c r="J14" s="8">
        <f t="shared" si="1"/>
        <v>317.68457927474793</v>
      </c>
      <c r="K14" s="8">
        <f t="shared" si="1"/>
        <v>332.61575450066107</v>
      </c>
      <c r="L14" s="8">
        <f t="shared" si="1"/>
        <v>348.2486949621922</v>
      </c>
      <c r="M14" s="8">
        <f t="shared" si="1"/>
        <v>364.61638362541527</v>
      </c>
      <c r="N14" s="8">
        <f t="shared" si="1"/>
        <v>381.75335365580975</v>
      </c>
      <c r="O14" s="8">
        <f t="shared" si="1"/>
        <v>399.69576127763287</v>
      </c>
      <c r="P14" s="8">
        <f t="shared" si="1"/>
        <v>418.48146205768165</v>
      </c>
      <c r="Q14" s="8">
        <f t="shared" si="1"/>
        <v>438.15009077439277</v>
      </c>
    </row>
    <row r="15" spans="2:17" ht="14.25">
      <c r="B15" s="8"/>
      <c r="C15" s="8">
        <f>C14/12</f>
        <v>19.195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>
        <f>Q14/12</f>
        <v>36.51250756453273</v>
      </c>
    </row>
    <row r="16" spans="2:17" ht="14.2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2:17" ht="14.2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2:17" ht="14.25">
      <c r="B18" s="8"/>
      <c r="C18" s="8">
        <v>4.7</v>
      </c>
      <c r="D18" s="8">
        <v>4.7</v>
      </c>
      <c r="E18" s="8">
        <v>4.7</v>
      </c>
      <c r="F18" s="8">
        <v>4.7</v>
      </c>
      <c r="G18" s="8">
        <v>4.7</v>
      </c>
      <c r="H18" s="8">
        <v>4.7</v>
      </c>
      <c r="I18" s="8">
        <v>4.7</v>
      </c>
      <c r="J18" s="8">
        <v>4.7</v>
      </c>
      <c r="K18" s="8">
        <v>4.7</v>
      </c>
      <c r="L18" s="8">
        <v>4.7</v>
      </c>
      <c r="M18" s="8">
        <v>4.7</v>
      </c>
      <c r="N18" s="8">
        <v>4.7</v>
      </c>
      <c r="O18" s="8">
        <v>4.7</v>
      </c>
      <c r="P18" s="8">
        <v>4.7</v>
      </c>
      <c r="Q18" s="8">
        <v>4.7</v>
      </c>
    </row>
    <row r="19" spans="1:17" ht="14.25">
      <c r="A19" t="s">
        <v>116</v>
      </c>
      <c r="B19" s="8">
        <v>55</v>
      </c>
      <c r="C19" s="8">
        <f>B19*(100+C18)/100</f>
        <v>57.585</v>
      </c>
      <c r="D19" s="8">
        <f aca="true" t="shared" si="2" ref="D19:Q19">C19*(100+D18)/100</f>
        <v>60.291495000000005</v>
      </c>
      <c r="E19" s="8">
        <f t="shared" si="2"/>
        <v>63.125195265</v>
      </c>
      <c r="F19" s="8">
        <f t="shared" si="2"/>
        <v>66.092079442455</v>
      </c>
      <c r="G19" s="8">
        <f t="shared" si="2"/>
        <v>69.1984071762504</v>
      </c>
      <c r="H19" s="8">
        <f t="shared" si="2"/>
        <v>72.45073231353417</v>
      </c>
      <c r="I19" s="8">
        <f t="shared" si="2"/>
        <v>75.85591673227027</v>
      </c>
      <c r="J19" s="8">
        <f t="shared" si="2"/>
        <v>79.42114481868698</v>
      </c>
      <c r="K19" s="8">
        <f t="shared" si="2"/>
        <v>83.15393862516527</v>
      </c>
      <c r="L19" s="8">
        <f t="shared" si="2"/>
        <v>87.06217374054805</v>
      </c>
      <c r="M19" s="8">
        <f t="shared" si="2"/>
        <v>91.15409590635382</v>
      </c>
      <c r="N19" s="8">
        <f t="shared" si="2"/>
        <v>95.43833841395244</v>
      </c>
      <c r="O19" s="8">
        <f t="shared" si="2"/>
        <v>99.92394031940822</v>
      </c>
      <c r="P19" s="8">
        <f t="shared" si="2"/>
        <v>104.62036551442041</v>
      </c>
      <c r="Q19" s="8">
        <f t="shared" si="2"/>
        <v>109.53752269359819</v>
      </c>
    </row>
    <row r="20" spans="2:17" ht="14.25">
      <c r="B20" s="8"/>
      <c r="C20" s="8">
        <f>C19/12</f>
        <v>4.79875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>
        <f>Q19/12</f>
        <v>9.128126891133183</v>
      </c>
    </row>
    <row r="21" spans="2:17" ht="14.2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2:17" ht="14.2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 PHAM</dc:creator>
  <cp:keywords/>
  <dc:description/>
  <cp:lastModifiedBy>Admin</cp:lastModifiedBy>
  <cp:lastPrinted>2021-08-25T17:59:23Z</cp:lastPrinted>
  <dcterms:created xsi:type="dcterms:W3CDTF">1996-10-14T23:33:28Z</dcterms:created>
  <dcterms:modified xsi:type="dcterms:W3CDTF">2021-08-25T07:35:15Z</dcterms:modified>
  <cp:category/>
  <cp:version/>
  <cp:contentType/>
  <cp:contentStatus/>
</cp:coreProperties>
</file>