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05" windowWidth="15480" windowHeight="8010" activeTab="0"/>
  </bookViews>
  <sheets>
    <sheet name="DS chuẩn" sheetId="1" r:id="rId1"/>
  </sheets>
  <definedNames>
    <definedName name="_xlnm._FilterDatabase" localSheetId="0" hidden="1">'DS chuẩn'!$A$7:$Q$110</definedName>
    <definedName name="_xlnm.Print_Titles" localSheetId="0">'DS chuẩn'!$7:$7</definedName>
  </definedNames>
  <calcPr fullCalcOnLoad="1"/>
</workbook>
</file>

<file path=xl/sharedStrings.xml><?xml version="1.0" encoding="utf-8"?>
<sst xmlns="http://schemas.openxmlformats.org/spreadsheetml/2006/main" count="939" uniqueCount="396">
  <si>
    <t>Họ Tên</t>
  </si>
  <si>
    <t>Nữ</t>
  </si>
  <si>
    <t>1</t>
  </si>
  <si>
    <t>Nam</t>
  </si>
  <si>
    <t>Thời gian giữ hạng (kể cả thời gian giữ ngạch hoặc hạng tương đương)</t>
  </si>
  <si>
    <t>Ngày tháng năm sinh</t>
  </si>
  <si>
    <t>Ghi chú</t>
  </si>
  <si>
    <t>Mã số hạng chức danh nghề nghiệp hiện giữ</t>
  </si>
  <si>
    <t>TT</t>
  </si>
  <si>
    <t>UBND HUYỆN TUẦN GIÁO</t>
  </si>
  <si>
    <t>Tổng cộng:</t>
  </si>
  <si>
    <t>Người</t>
  </si>
  <si>
    <t>Hệ số lương</t>
  </si>
  <si>
    <t>Thời gian xét nâng bậc lương lần sau</t>
  </si>
  <si>
    <t>Hạng, bậc lương hiện hưởng trước khi thăng hạng</t>
  </si>
  <si>
    <t>Hạng, bậc lương được bổ nhiệm sau khi trúng tuyển kỳ thi thăng hạng</t>
  </si>
  <si>
    <t>Ngày bổ nhiệm hạng chức danh nghề nghiệp</t>
  </si>
  <si>
    <t>Mã số hạng chức danh nghề nghiệp được bổ nhiệm</t>
  </si>
  <si>
    <t>Đơn vị đang làm việc</t>
  </si>
  <si>
    <t>Bậc</t>
  </si>
  <si>
    <t>Lò Thị Thương</t>
  </si>
  <si>
    <t>20/3/1986</t>
  </si>
  <si>
    <t>Lò Thị Sinh</t>
  </si>
  <si>
    <t>Lò Thị Lan</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</si>
  <si>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</si>
  <si>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</si>
  <si>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</si>
  <si>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</si>
  <si>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</si>
  <si>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</si>
  <si>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</si>
  <si>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</si>
  <si>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</si>
  <si>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</si>
  <si>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</si>
  <si>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</si>
  <si>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</si>
  <si>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</si>
  <si>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</si>
  <si>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</si>
  <si>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</si>
  <si>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</si>
  <si>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</si>
  <si>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</si>
  <si>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</si>
  <si>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</si>
  <si>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</si>
  <si>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</si>
  <si>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</si>
  <si>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</si>
  <si>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</si>
  <si>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</si>
  <si>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</si>
  <si>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</si>
  <si>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</si>
  <si>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</si>
  <si>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</si>
  <si>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</si>
  <si>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</si>
  <si>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</si>
  <si>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</si>
  <si>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</si>
  <si>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</si>
  <si>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Trường Mầm non Pú Xi</t>
  </si>
  <si>
    <t>Trường Mầm non Quài Cang</t>
  </si>
  <si>
    <t>Trường Mầm non Nậm Din</t>
  </si>
  <si>
    <t>Trường Mầm non Sơn Ca</t>
  </si>
  <si>
    <t>Trường Mầm non Pú Nhung</t>
  </si>
  <si>
    <t>Trường Mầm non Họa Mi</t>
  </si>
  <si>
    <t>Trường Mầm non Bình Minh</t>
  </si>
  <si>
    <t>Trường Mầm non Khong Hin</t>
  </si>
  <si>
    <t>Trường Mầm non Chiềng Sinh</t>
  </si>
  <si>
    <t>9 năm 7 tháng</t>
  </si>
  <si>
    <t>01/01/2020</t>
  </si>
  <si>
    <t>01/4/2020</t>
  </si>
  <si>
    <t>9 năm 1 tháng</t>
  </si>
  <si>
    <t>01/4/2019</t>
  </si>
  <si>
    <t>8 năm 5 tháng</t>
  </si>
  <si>
    <t>01/8/2019</t>
  </si>
  <si>
    <t>8 năm 7 tháng</t>
  </si>
  <si>
    <t>01/10/2018</t>
  </si>
  <si>
    <t>01/8/2018</t>
  </si>
  <si>
    <t>10 năm 1 tháng</t>
  </si>
  <si>
    <t>01/9/2018</t>
  </si>
  <si>
    <t>7 năm 0 tháng</t>
  </si>
  <si>
    <t>01/9/2019</t>
  </si>
  <si>
    <t>Trường Tiểu học Nậm Mức</t>
  </si>
  <si>
    <t>Trường Tiểu học Nà Tòng</t>
  </si>
  <si>
    <t>Trường PTDTBT TH Rạng Đông</t>
  </si>
  <si>
    <t>Trường PTDTBT TH Ta Ma</t>
  </si>
  <si>
    <t>Trường Tiểu học Quài Cang</t>
  </si>
  <si>
    <t>Trường Tiểu học Xuân Ban</t>
  </si>
  <si>
    <t>Trường Tiểu học Khong Hin</t>
  </si>
  <si>
    <t>Trường Tiểu học Bình Minh</t>
  </si>
  <si>
    <t>01/12/2019</t>
  </si>
  <si>
    <t>01/6/2020</t>
  </si>
  <si>
    <t>01/7/2019</t>
  </si>
  <si>
    <t>11 năm 1 tháng</t>
  </si>
  <si>
    <t>01/3/2020</t>
  </si>
  <si>
    <t>01/10/2019</t>
  </si>
  <si>
    <t>01/3/2019</t>
  </si>
  <si>
    <t>01/6/2019</t>
  </si>
  <si>
    <t>14/12/1984</t>
  </si>
  <si>
    <t>10 năm 4 tháng</t>
  </si>
  <si>
    <t>V.07.02.05</t>
  </si>
  <si>
    <t>V.07.03.08</t>
  </si>
  <si>
    <t>DANH SÁCH GIÁO VIÊN ĐƯỢC BỔ NHIỆM CHỨC DANH NGHỀ NGHIỆP SAU KHI TRÚNG TUYỂN
KỲ THI THĂNG HẠNG CHỨC DANH NGHỀ NGHIỆP TỪ HẠNG III LÊN HẠNG II 
ĐỐI VỚI GIÁO VIÊN MẦM NON, TIỂU HỌC NĂM 2020</t>
  </si>
  <si>
    <t>Giáo viên Mầm non từ hạng III lên hạng II</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</si>
  <si>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</si>
  <si>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</si>
  <si>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</si>
  <si>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</si>
  <si>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</si>
  <si>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</si>
  <si>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</si>
  <si>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</si>
  <si>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</si>
  <si>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</si>
  <si>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</si>
  <si>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</si>
  <si>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</si>
  <si>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</si>
  <si>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</si>
  <si>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</si>
  <si>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</si>
  <si>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</si>
  <si>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</si>
  <si>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</si>
  <si>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</si>
  <si>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</si>
  <si>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</si>
  <si>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</si>
  <si>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</si>
  <si>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</si>
  <si>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</si>
  <si>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</si>
  <si>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</si>
  <si>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</si>
  <si>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</si>
  <si>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</si>
  <si>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</si>
  <si>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</si>
  <si>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</si>
  <si>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</si>
  <si>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Lò Thị Dung</t>
  </si>
  <si>
    <t>Lê Thị Ngọc Hân</t>
  </si>
  <si>
    <t>Lò Thị Hiên</t>
  </si>
  <si>
    <t>Phạm Thúy Hiền</t>
  </si>
  <si>
    <t>Vũ Thị Hiệp</t>
  </si>
  <si>
    <t>Lò Thị Hoa</t>
  </si>
  <si>
    <t>Lò Thị Hồng</t>
  </si>
  <si>
    <t>Trần Thị Hồng</t>
  </si>
  <si>
    <t>Bùi Thị Len</t>
  </si>
  <si>
    <t>Lù Thị Liên</t>
  </si>
  <si>
    <t>Cầm Thị Mai</t>
  </si>
  <si>
    <t>Lò Thị Mắn</t>
  </si>
  <si>
    <t>Lê Thị Hồng Nhung</t>
  </si>
  <si>
    <t>Lò Thị Toan</t>
  </si>
  <si>
    <t>Lò Thị Tụi</t>
  </si>
  <si>
    <t>Cà Thị Thoa</t>
  </si>
  <si>
    <t>Nhữ Thị Thơm</t>
  </si>
  <si>
    <t>Đỗ Thị Bích Thủy</t>
  </si>
  <si>
    <t>Lường Thị Xuân</t>
  </si>
  <si>
    <t>Phạm  Thị Yên</t>
  </si>
  <si>
    <t>Phạm Thị Hoàng Yến</t>
  </si>
  <si>
    <t>18/4/1985</t>
  </si>
  <si>
    <t>19/02/1984</t>
  </si>
  <si>
    <t>11 năm 3 tháng</t>
  </si>
  <si>
    <t>15/01/1985</t>
  </si>
  <si>
    <t>10 năm 2 tháng</t>
  </si>
  <si>
    <t>10/9/1985</t>
  </si>
  <si>
    <t>27/10/1985</t>
  </si>
  <si>
    <t>15/3/1988</t>
  </si>
  <si>
    <t>Trường Mầm non Thị trấn Tuần Giáo</t>
  </si>
  <si>
    <t>06/5/1988</t>
  </si>
  <si>
    <t>08/4/1988</t>
  </si>
  <si>
    <t>29/12/1984</t>
  </si>
  <si>
    <t>Trường Mầm non Mường Mùn</t>
  </si>
  <si>
    <t>10/3/1982</t>
  </si>
  <si>
    <t>Trường Mầm non Mường Thín</t>
  </si>
  <si>
    <t>21/5/1984</t>
  </si>
  <si>
    <t>30/11/1988</t>
  </si>
  <si>
    <t>17/7/1984</t>
  </si>
  <si>
    <t>9 năm 5 tháng</t>
  </si>
  <si>
    <t>11/07/1988</t>
  </si>
  <si>
    <t>15/01/1989</t>
  </si>
  <si>
    <t>25/11/1987</t>
  </si>
  <si>
    <t>9 năm 4 tháng</t>
  </si>
  <si>
    <t>25/11/1985</t>
  </si>
  <si>
    <t>13/9/1989</t>
  </si>
  <si>
    <t>Trường Mầm nonTênh Phông</t>
  </si>
  <si>
    <t>10/10/1987</t>
  </si>
  <si>
    <t>25/3/1985</t>
  </si>
  <si>
    <t>Trường Mầm non 20/7 thị trấn</t>
  </si>
  <si>
    <t>11 năm  tháng</t>
  </si>
  <si>
    <t>05/01/1989</t>
  </si>
  <si>
    <t>7 năm 7 tháng</t>
  </si>
  <si>
    <t>08/9/1991</t>
  </si>
  <si>
    <t>6 năm 6 tháng</t>
  </si>
  <si>
    <t>15/12/1987</t>
  </si>
  <si>
    <t>16/5/1982</t>
  </si>
  <si>
    <t>01/01/2019</t>
  </si>
  <si>
    <t>01/7/2020</t>
  </si>
  <si>
    <t>01/10/2020</t>
  </si>
  <si>
    <t>01/6/2018</t>
  </si>
  <si>
    <t>01/01/2018</t>
  </si>
  <si>
    <t>01/3/2018</t>
  </si>
  <si>
    <t>01/02/2019</t>
  </si>
  <si>
    <t>V.07.02.04</t>
  </si>
  <si>
    <t>Hồ Tuấn Anh</t>
  </si>
  <si>
    <t>26/10/1983</t>
  </si>
  <si>
    <t>Trường Tiểu học Ban Mai</t>
  </si>
  <si>
    <t>Nguyễn Thị Cúc</t>
  </si>
  <si>
    <t>08/3/1976</t>
  </si>
  <si>
    <t>Trường Tiểu học Mùn Chung</t>
  </si>
  <si>
    <t>13 năm 2 tháng</t>
  </si>
  <si>
    <t>Lường Thị Châm</t>
  </si>
  <si>
    <t>19/7/1987</t>
  </si>
  <si>
    <t>Trường PTDTBT TH và THCS Tênh Phông</t>
  </si>
  <si>
    <t>Lầu A Dế</t>
  </si>
  <si>
    <t>11/12/1989</t>
  </si>
  <si>
    <t>Trường Tiểu học Phình Sáng</t>
  </si>
  <si>
    <t>Lò Thị Doan</t>
  </si>
  <si>
    <t>12/8/1988</t>
  </si>
  <si>
    <t>Trường Tiểu học số 2 Quài Cang</t>
  </si>
  <si>
    <t>Lò Văn Dộ</t>
  </si>
  <si>
    <t>06/7/1987</t>
  </si>
  <si>
    <t>Trường Tiểu học số 1 Quài Nưa</t>
  </si>
  <si>
    <t>7 năm 02 tháng</t>
  </si>
  <si>
    <t>Lò Văn Dương</t>
  </si>
  <si>
    <t>11/01/1987</t>
  </si>
  <si>
    <t>Nguyễn Quốc Dương</t>
  </si>
  <si>
    <t>05/5/1988</t>
  </si>
  <si>
    <t>Trường Tiểu học số 2 thị trấn</t>
  </si>
  <si>
    <t>Lê Ngọc Giang</t>
  </si>
  <si>
    <t>25/8/1981</t>
  </si>
  <si>
    <t>Trường Tiểu học Mường Thín</t>
  </si>
  <si>
    <t>Lò Văn Hà</t>
  </si>
  <si>
    <t>10/3/1989</t>
  </si>
  <si>
    <t>Lò Thị Hạnh</t>
  </si>
  <si>
    <t>29/3/1988</t>
  </si>
  <si>
    <t>Trường Tiểu học số 2 Quài Nưa</t>
  </si>
  <si>
    <t>Lường Thị Hậu</t>
  </si>
  <si>
    <t>22/10/1988</t>
  </si>
  <si>
    <t>Trường Tiểu học Mường Mùn</t>
  </si>
  <si>
    <t>Lò Thị Hiền</t>
  </si>
  <si>
    <t>15/4/1989</t>
  </si>
  <si>
    <t>Tòng Văn Hiền</t>
  </si>
  <si>
    <t>24/4/1986</t>
  </si>
  <si>
    <t>15/11/1985</t>
  </si>
  <si>
    <t>13 năm 8 tháng</t>
  </si>
  <si>
    <t>11/4/1989</t>
  </si>
  <si>
    <t>Trường PTDTBT TH và THCSS Tênh Phông</t>
  </si>
  <si>
    <t>Vũ Thị Hoa</t>
  </si>
  <si>
    <t>10/02/1977</t>
  </si>
  <si>
    <t>Lò Văn Hòa</t>
  </si>
  <si>
    <t>03/11/1986</t>
  </si>
  <si>
    <t>Thào A Hồ</t>
  </si>
  <si>
    <t>Lò Văn Hợp</t>
  </si>
  <si>
    <t>01/01/1983</t>
  </si>
  <si>
    <t>Cao Thị Huế</t>
  </si>
  <si>
    <t>10/4/1972</t>
  </si>
  <si>
    <t>Tòng Thị Huyền</t>
  </si>
  <si>
    <t>04/11/1990</t>
  </si>
  <si>
    <t>7 năm 9 tháng</t>
  </si>
  <si>
    <t>Nguyễn Thị Hưng</t>
  </si>
  <si>
    <t>21/12/1990</t>
  </si>
  <si>
    <t>Trường Tiểu học Quài Tở</t>
  </si>
  <si>
    <t>Lò Văn Hương</t>
  </si>
  <si>
    <t>06/02/1986</t>
  </si>
  <si>
    <t>8 năm 11 tháng</t>
  </si>
  <si>
    <t>Lò Thị Hương</t>
  </si>
  <si>
    <t>09/11/1988</t>
  </si>
  <si>
    <t>Lành Văn Khánh</t>
  </si>
  <si>
    <t>15/10/1988</t>
  </si>
  <si>
    <t>7 năm 5 tháng</t>
  </si>
  <si>
    <t>Lò Văn Khoa</t>
  </si>
  <si>
    <t>09/4/1988</t>
  </si>
  <si>
    <t>Trường Tiểu học Chiềng Sinh</t>
  </si>
  <si>
    <t>Trần Thị Khuyên</t>
  </si>
  <si>
    <t>10/8/1990</t>
  </si>
  <si>
    <t>Triệu Thị Lai</t>
  </si>
  <si>
    <t>21/7/1974</t>
  </si>
  <si>
    <t>Điêu Chính Lan</t>
  </si>
  <si>
    <t>02/10/1979</t>
  </si>
  <si>
    <t>07/4/1990</t>
  </si>
  <si>
    <t>Giàng A Lồng</t>
  </si>
  <si>
    <t>15/01/1980</t>
  </si>
  <si>
    <t>Lò Thị Lợi</t>
  </si>
  <si>
    <t>10/5/1987</t>
  </si>
  <si>
    <t>Khuất Thị Lũy</t>
  </si>
  <si>
    <t>18/11/1977</t>
  </si>
  <si>
    <t>20 năm 6 tháng</t>
  </si>
  <si>
    <t>Giàng Thị Lỳ</t>
  </si>
  <si>
    <t>17/7/1988</t>
  </si>
  <si>
    <t>Cà Thị Minh</t>
  </si>
  <si>
    <t>29/3/1990</t>
  </si>
  <si>
    <t>Nguyễn Thị Ngà</t>
  </si>
  <si>
    <t>Đỗ Đình Nguyên</t>
  </si>
  <si>
    <t>24/4/1990</t>
  </si>
  <si>
    <t>Dương Thị Nhung</t>
  </si>
  <si>
    <t>08/02/1980</t>
  </si>
  <si>
    <t>12 năm 5 tháng</t>
  </si>
  <si>
    <t>Lò Thị Nhung</t>
  </si>
  <si>
    <t>29/3/1987</t>
  </si>
  <si>
    <t>Quàng Văn Pọm</t>
  </si>
  <si>
    <t>03/02/1987</t>
  </si>
  <si>
    <t>Trường PTDTBT TH vfa THCS Tênh Phông</t>
  </si>
  <si>
    <t>Quàng Thị Phương</t>
  </si>
  <si>
    <t>26/10/1987</t>
  </si>
  <si>
    <t>Lìm Thị Sang</t>
  </si>
  <si>
    <t>17/11/1985</t>
  </si>
  <si>
    <t>Trường TH và THCS Tỏa Tình</t>
  </si>
  <si>
    <t>10 năm 7 tháng</t>
  </si>
  <si>
    <t>Đinh Thị Sâm</t>
  </si>
  <si>
    <t>01/9/1982</t>
  </si>
  <si>
    <t>Tòng Văn Sâm</t>
  </si>
  <si>
    <t>10/11/1988</t>
  </si>
  <si>
    <t>Lầu A Sình</t>
  </si>
  <si>
    <t>16/10/1987</t>
  </si>
  <si>
    <t>10 năm 5 tháng</t>
  </si>
  <si>
    <t>Lò Văn Sôm</t>
  </si>
  <si>
    <t>06/11/1986</t>
  </si>
  <si>
    <t>Trường PTDTBT Tiểu học và THCS Pú Xi</t>
  </si>
  <si>
    <t>Nguyễn Thế Sơn</t>
  </si>
  <si>
    <t>11/01/1984</t>
  </si>
  <si>
    <t>Trường Tiểu học Pú Nhung</t>
  </si>
  <si>
    <t>11 năm 2 tháng</t>
  </si>
  <si>
    <t>Nguyễn Hữu Tài</t>
  </si>
  <si>
    <t>10 năm 02 tháng</t>
  </si>
  <si>
    <t>Lò Thị Tâm</t>
  </si>
  <si>
    <t>Lường Văn Tâm</t>
  </si>
  <si>
    <t>18/8/1986</t>
  </si>
  <si>
    <t>9 năm 2 tháng</t>
  </si>
  <si>
    <t>Lò Thị Tín</t>
  </si>
  <si>
    <t>02/02/1988</t>
  </si>
  <si>
    <t>Lò Văn Toan</t>
  </si>
  <si>
    <t>16/01/1988</t>
  </si>
  <si>
    <t>Trường PTDTBT TH Nậm Din</t>
  </si>
  <si>
    <t>Trần Anh Tuấn</t>
  </si>
  <si>
    <t>23/10/1987</t>
  </si>
  <si>
    <t>9 năm 6 tháng</t>
  </si>
  <si>
    <t>Khổng Ngọc Tuyển</t>
  </si>
  <si>
    <t>09/11/1986</t>
  </si>
  <si>
    <t>9 năm 8 tháng</t>
  </si>
  <si>
    <t>Cà Thị Tuyết</t>
  </si>
  <si>
    <t>07/02/1987</t>
  </si>
  <si>
    <t>Lò Thị Tuyết</t>
  </si>
  <si>
    <t>Trường Tiểu học số 1 thị trấn Tuần Giáo</t>
  </si>
  <si>
    <t>Lò Thị Tương</t>
  </si>
  <si>
    <t>31/01/1989</t>
  </si>
  <si>
    <t>Lò Văn Tương</t>
  </si>
  <si>
    <t>01/02/1980</t>
  </si>
  <si>
    <t>Lò Thị Thanh</t>
  </si>
  <si>
    <t>17/10/1986</t>
  </si>
  <si>
    <t>Lò Văn Thanh</t>
  </si>
  <si>
    <t>10/10/1988</t>
  </si>
  <si>
    <t>Vũ Hoài Thanh</t>
  </si>
  <si>
    <t>18/8/1988</t>
  </si>
  <si>
    <t>Hoàng Thị Thương Thảo</t>
  </si>
  <si>
    <t>11/6/1989</t>
  </si>
  <si>
    <t>Cà Thanh Thắm</t>
  </si>
  <si>
    <t>19/01/1988</t>
  </si>
  <si>
    <t>Lò Văn Thắng</t>
  </si>
  <si>
    <t>02/02/1987</t>
  </si>
  <si>
    <t>Bạc Cầm Thân</t>
  </si>
  <si>
    <t>26/12/1980</t>
  </si>
  <si>
    <t>Lò Văn Thân</t>
  </si>
  <si>
    <t>05/9/1987</t>
  </si>
  <si>
    <t>Quàng Văn Thân</t>
  </si>
  <si>
    <t>12/12/1986</t>
  </si>
  <si>
    <t>Lò Thị Thi</t>
  </si>
  <si>
    <t>13/12/1988</t>
  </si>
  <si>
    <t>Tòng Thị Thơm</t>
  </si>
  <si>
    <t>28/12/1986</t>
  </si>
  <si>
    <t>Nguyễn Thị Thu</t>
  </si>
  <si>
    <t>07/07/1988</t>
  </si>
  <si>
    <t>Vì Thị Thu</t>
  </si>
  <si>
    <t>27/3/1987</t>
  </si>
  <si>
    <t>Lò Văn Thuấn</t>
  </si>
  <si>
    <t>05/7/1985</t>
  </si>
  <si>
    <t>Lò Văn Trái</t>
  </si>
  <si>
    <t>Lò Minh Văn</t>
  </si>
  <si>
    <t>06/12/1986</t>
  </si>
  <si>
    <t>Lò Thị Vân</t>
  </si>
  <si>
    <t>10/7/1989</t>
  </si>
  <si>
    <t>01/4/2018</t>
  </si>
  <si>
    <t>01/12/2018</t>
  </si>
  <si>
    <t>01/02/2018</t>
  </si>
  <si>
    <t>10/9/2020</t>
  </si>
  <si>
    <t>V.07.03.07</t>
  </si>
  <si>
    <t>Giáo viên Tiểu học từ hạng III lên hạng II</t>
  </si>
  <si>
    <t>01/12/2020</t>
  </si>
  <si>
    <t>Nâng sớm</t>
  </si>
  <si>
    <t>01/5/2020</t>
  </si>
  <si>
    <t>(Kèm theo Văn bản số             /UBND-NV ngày          / 12/2020 của UBND huyện Tuần Giáo)</t>
  </si>
</sst>
</file>

<file path=xl/styles.xml><?xml version="1.0" encoding="utf-8"?>
<styleSheet xmlns="http://schemas.openxmlformats.org/spreadsheetml/2006/main">
  <numFmts count="6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quot;#,##0.00;[Red]&quot;\&quot;&quot;\&quot;&quot;\&quot;&quot;\&quot;&quot;\&quot;&quot;\&quot;\-#,##0.00"/>
    <numFmt numFmtId="181" formatCode="&quot;\&quot;#,##0;[Red]&quot;\&quot;&quot;\&quot;\-#,##0"/>
    <numFmt numFmtId="182" formatCode="_-* #,##0_-;\-* #,##0_-;_-* &quot;-&quot;_-;_-@_-"/>
    <numFmt numFmtId="183" formatCode="_ &quot;\&quot;* #,##0_ ;_ &quot;\&quot;* \-#,##0_ ;_ &quot;\&quot;* &quot;-&quot;_ ;_ @_ "/>
    <numFmt numFmtId="184" formatCode="0E+00;\趰"/>
    <numFmt numFmtId="185" formatCode="_ &quot;\&quot;* #,##0.00_ ;_ &quot;\&quot;* \-#,##0.00_ ;_ &quot;\&quot;* &quot;-&quot;??_ ;_ @_ "/>
    <numFmt numFmtId="186" formatCode="0.0E+00;\趰"/>
    <numFmt numFmtId="187" formatCode="_ * #,##0_ ;_ * \-#,##0_ ;_ * &quot;-&quot;_ ;_ @_ "/>
    <numFmt numFmtId="188" formatCode="0.00E+00;\许"/>
    <numFmt numFmtId="189" formatCode="_ * #,##0.00_ ;_ * \-#,##0.00_ ;_ * &quot;-&quot;??_ ;_ @_ "/>
    <numFmt numFmtId="190" formatCode="0.00E+00;\趰"/>
    <numFmt numFmtId="191" formatCode="0.000"/>
    <numFmt numFmtId="192" formatCode="\$#&quot;,&quot;##0\ ;\(\$#&quot;,&quot;##0\)"/>
    <numFmt numFmtId="193" formatCode="0.0000"/>
    <numFmt numFmtId="194" formatCode="#,##0\ &quot;$&quot;_);[Red]\(#,##0\ &quot;$&quot;\)"/>
    <numFmt numFmtId="195" formatCode="&quot;$&quot;###,0&quot;.&quot;00_);[Red]\(&quot;$&quot;###,0&quot;.&quot;00\)"/>
    <numFmt numFmtId="196" formatCode="0.00_)"/>
    <numFmt numFmtId="197" formatCode="_-* #,##0.00_-;\-* #,##0.00_-;_-* &quot;-&quot;??_-;_-@_-"/>
    <numFmt numFmtId="198" formatCode="#,##0.00\ &quot;F&quot;;[Red]\-#,##0.00\ &quot;F&quot;"/>
    <numFmt numFmtId="199" formatCode="&quot;£&quot;#,##0;[Red]\-&quot;£&quot;#,##0"/>
    <numFmt numFmtId="200" formatCode="_-* #,##0\ &quot;F&quot;_-;\-* #,##0\ &quot;F&quot;_-;_-* &quot;-&quot;\ &quot;F&quot;_-;_-@_-"/>
    <numFmt numFmtId="201" formatCode="#,##0\ &quot;F&quot;;[Red]\-#,##0\ &quot;F&quot;"/>
    <numFmt numFmtId="202" formatCode="#,##0.00\ &quot;F&quot;;\-#,##0.00\ &quot;F&quot;"/>
    <numFmt numFmtId="203" formatCode="0.000%"/>
    <numFmt numFmtId="204" formatCode="_-* #,##0\ _®_-;\-* #,##0\ _®_-;_-* &quot;-&quot;\ _®_-;_-@_-"/>
    <numFmt numFmtId="205" formatCode="_-&quot;$&quot;* #,##0_-;\-&quot;$&quot;* #,##0_-;_-&quot;$&quot;* &quot;-&quot;_-;_-@_-"/>
    <numFmt numFmtId="206" formatCode="&quot;$&quot;#,##0;[Red]\-&quot;$&quot;#,##0"/>
    <numFmt numFmtId="207" formatCode="_-&quot;$&quot;* #,##0.00_-;\-&quot;$&quot;* #,##0.00_-;_-&quot;$&quot;* &quot;-&quot;??_-;_-@_-"/>
    <numFmt numFmtId="208" formatCode="000000000"/>
    <numFmt numFmtId="209" formatCode="0.0"/>
    <numFmt numFmtId="210" formatCode="&quot;Yes&quot;;&quot;Yes&quot;;&quot;No&quot;"/>
    <numFmt numFmtId="211" formatCode="&quot;True&quot;;&quot;True&quot;;&quot;False&quot;"/>
    <numFmt numFmtId="212" formatCode="&quot;On&quot;;&quot;On&quot;;&quot;Off&quot;"/>
    <numFmt numFmtId="213" formatCode="[$€-2]\ #,##0.00_);[Red]\([$€-2]\ #,##0.00\)"/>
    <numFmt numFmtId="214" formatCode="0.0000000"/>
    <numFmt numFmtId="215" formatCode="0.000000"/>
    <numFmt numFmtId="216" formatCode="0.00000"/>
    <numFmt numFmtId="217" formatCode="[$-42A]dd\ mmmm\ yyyy"/>
    <numFmt numFmtId="218" formatCode="[$-42A]h:mm:ss\ AM/PM"/>
  </numFmts>
  <fonts count="65">
    <font>
      <sz val="12"/>
      <name val="Times New Roman"/>
      <family val="0"/>
    </font>
    <font>
      <sz val="10"/>
      <color indexed="8"/>
      <name val="MS Sans Serif"/>
      <family val="2"/>
    </font>
    <font>
      <sz val="10"/>
      <name val="Arial"/>
      <family val="2"/>
    </font>
    <font>
      <sz val="14"/>
      <name val="??"/>
      <family val="3"/>
    </font>
    <font>
      <sz val="12"/>
      <name val="????"/>
      <family val="0"/>
    </font>
    <font>
      <sz val="12"/>
      <name val="???"/>
      <family val="3"/>
    </font>
    <font>
      <sz val="10"/>
      <name val="???"/>
      <family val="3"/>
    </font>
    <font>
      <b/>
      <u val="single"/>
      <sz val="14"/>
      <color indexed="8"/>
      <name val=".VnBook-AntiquaH"/>
      <family val="2"/>
    </font>
    <font>
      <i/>
      <sz val="12"/>
      <color indexed="8"/>
      <name val=".VnBook-AntiquaH"/>
      <family val="2"/>
    </font>
    <font>
      <sz val="14"/>
      <color indexed="8"/>
      <name val="Times New Roman"/>
      <family val="2"/>
    </font>
    <font>
      <b/>
      <sz val="12"/>
      <color indexed="8"/>
      <name val=".VnBook-Antiqua"/>
      <family val="2"/>
    </font>
    <font>
      <i/>
      <sz val="12"/>
      <color indexed="8"/>
      <name val=".VnBook-Antiqua"/>
      <family val="2"/>
    </font>
    <font>
      <sz val="10"/>
      <name val=".VnTime"/>
      <family val="0"/>
    </font>
    <font>
      <sz val="14"/>
      <color indexed="9"/>
      <name val="Times New Roman"/>
      <family val="2"/>
    </font>
    <font>
      <sz val="12"/>
      <name val="±¼¸²Ã¼"/>
      <family val="3"/>
    </font>
    <font>
      <sz val="12"/>
      <name val="¹UAAA¼"/>
      <family val="3"/>
    </font>
    <font>
      <sz val="12"/>
      <name val=".VnTime"/>
      <family val="0"/>
    </font>
    <font>
      <sz val="14"/>
      <color indexed="20"/>
      <name val="Times New Roman"/>
      <family val="2"/>
    </font>
    <font>
      <sz val="12"/>
      <name val="µ¸¿òÃ¼"/>
      <family val="3"/>
    </font>
    <font>
      <sz val="12"/>
      <name val="Helv"/>
      <family val="2"/>
    </font>
    <font>
      <sz val="10"/>
      <name val="±¼¸²A¼"/>
      <family val="3"/>
    </font>
    <font>
      <b/>
      <sz val="14"/>
      <color indexed="52"/>
      <name val="Times New Roman"/>
      <family val="2"/>
    </font>
    <font>
      <b/>
      <sz val="14"/>
      <color indexed="9"/>
      <name val="Times New Roman"/>
      <family val="2"/>
    </font>
    <font>
      <b/>
      <sz val="10"/>
      <name val="Arial"/>
      <family val="0"/>
    </font>
    <font>
      <sz val="10"/>
      <name val=".VnArial Narrow"/>
      <family val="0"/>
    </font>
    <font>
      <i/>
      <sz val="14"/>
      <color indexed="23"/>
      <name val="Times New Roman"/>
      <family val="2"/>
    </font>
    <font>
      <u val="single"/>
      <sz val="10"/>
      <color indexed="36"/>
      <name val=".VnArial Narrow"/>
      <family val="0"/>
    </font>
    <font>
      <sz val="14"/>
      <color indexed="17"/>
      <name val="Times New Roman"/>
      <family val="2"/>
    </font>
    <font>
      <b/>
      <sz val="12"/>
      <name val="Arial"/>
      <family val="2"/>
    </font>
    <font>
      <b/>
      <sz val="18"/>
      <name val="Arial"/>
      <family val="2"/>
    </font>
    <font>
      <b/>
      <sz val="11"/>
      <color indexed="56"/>
      <name val="Times New Roman"/>
      <family val="2"/>
    </font>
    <font>
      <b/>
      <sz val="14"/>
      <name val=".VnTimeH"/>
      <family val="2"/>
    </font>
    <font>
      <u val="single"/>
      <sz val="10"/>
      <color indexed="12"/>
      <name val=".VnArial Narrow"/>
      <family val="0"/>
    </font>
    <font>
      <sz val="14"/>
      <color indexed="62"/>
      <name val="Times New Roman"/>
      <family val="2"/>
    </font>
    <font>
      <sz val="14"/>
      <color indexed="52"/>
      <name val="Times New Roman"/>
      <family val="2"/>
    </font>
    <font>
      <sz val="10"/>
      <name val="MS Sans Serif"/>
      <family val="2"/>
    </font>
    <font>
      <sz val="14"/>
      <name val=".VnTime"/>
      <family val="0"/>
    </font>
    <font>
      <sz val="12"/>
      <name val="Arial"/>
      <family val="2"/>
    </font>
    <font>
      <sz val="14"/>
      <color indexed="60"/>
      <name val="Times New Roman"/>
      <family val="2"/>
    </font>
    <font>
      <b/>
      <i/>
      <sz val="16"/>
      <name val="Helv"/>
      <family val="0"/>
    </font>
    <font>
      <sz val="11"/>
      <name val="–¾’©"/>
      <family val="1"/>
    </font>
    <font>
      <sz val="13"/>
      <name val=".VnTime"/>
      <family val="0"/>
    </font>
    <font>
      <b/>
      <sz val="14"/>
      <color indexed="63"/>
      <name val="Times New Roman"/>
      <family val="2"/>
    </font>
    <font>
      <b/>
      <sz val="18"/>
      <color indexed="56"/>
      <name val="Times New Roman"/>
      <family val="2"/>
    </font>
    <font>
      <sz val="14"/>
      <color indexed="10"/>
      <name val="Times New Roman"/>
      <family val="2"/>
    </font>
    <font>
      <sz val="14"/>
      <name val=".VnArial"/>
      <family val="2"/>
    </font>
    <font>
      <sz val="10"/>
      <name val=" "/>
      <family val="1"/>
    </font>
    <font>
      <sz val="14"/>
      <name val="뼻뮝"/>
      <family val="3"/>
    </font>
    <font>
      <sz val="12"/>
      <name val="바탕체"/>
      <family val="3"/>
    </font>
    <font>
      <sz val="12"/>
      <name val="뼻뮝"/>
      <family val="3"/>
    </font>
    <font>
      <sz val="11"/>
      <name val="돋움"/>
      <family val="3"/>
    </font>
    <font>
      <sz val="10"/>
      <name val="굴림체"/>
      <family val="3"/>
    </font>
    <font>
      <sz val="9"/>
      <name val="Arial"/>
      <family val="2"/>
    </font>
    <font>
      <sz val="11"/>
      <name val="ＭＳ Ｐゴシック"/>
      <family val="0"/>
    </font>
    <font>
      <sz val="12"/>
      <name val="Courier"/>
      <family val="3"/>
    </font>
    <font>
      <b/>
      <sz val="12"/>
      <name val="Times New Roman"/>
      <family val="1"/>
    </font>
    <font>
      <b/>
      <sz val="14"/>
      <name val="Times New Roman"/>
      <family val="1"/>
    </font>
    <font>
      <b/>
      <sz val="9"/>
      <name val="Times New Roman"/>
      <family val="1"/>
    </font>
    <font>
      <sz val="8"/>
      <name val="Times New Roman"/>
      <family val="0"/>
    </font>
    <font>
      <i/>
      <sz val="12"/>
      <name val="Times New Roman"/>
      <family val="1"/>
    </font>
    <font>
      <sz val="9"/>
      <name val="Times New Roman"/>
      <family val="1"/>
    </font>
    <font>
      <i/>
      <sz val="14"/>
      <name val="Times New Roman"/>
      <family val="1"/>
    </font>
    <font>
      <sz val="11"/>
      <name val="Times New Roman"/>
      <family val="1"/>
    </font>
    <font>
      <sz val="10"/>
      <name val="Times New Roman"/>
      <family val="1"/>
    </font>
    <font>
      <sz val="8"/>
      <name val="Segoe UI"/>
      <family val="2"/>
    </font>
  </fonts>
  <fills count="24">
    <fill>
      <patternFill/>
    </fill>
    <fill>
      <patternFill patternType="gray125"/>
    </fill>
    <fill>
      <patternFill patternType="solid">
        <fgColor indexed="22"/>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medium">
        <color indexed="30"/>
      </bottom>
    </border>
    <border>
      <left style="thin"/>
      <right style="thin"/>
      <top style="thin"/>
      <bottom style="thin"/>
    </border>
    <border>
      <left>
        <color indexed="63"/>
      </left>
      <right>
        <color indexed="63"/>
      </right>
      <top>
        <color indexed="63"/>
      </top>
      <bottom style="double">
        <color indexed="52"/>
      </bottom>
    </border>
    <border>
      <left style="thin"/>
      <right style="thin"/>
      <top style="thin"/>
      <bottom style="hair"/>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right>
        <color indexed="63"/>
      </right>
      <top style="thin"/>
      <bottom style="thin"/>
    </border>
    <border>
      <left>
        <color indexed="63"/>
      </left>
      <right>
        <color indexed="63"/>
      </right>
      <top style="double"/>
      <bottom>
        <color indexed="63"/>
      </bottom>
    </border>
    <border>
      <left>
        <color indexed="63"/>
      </left>
      <right>
        <color indexed="63"/>
      </right>
      <top>
        <color indexed="63"/>
      </top>
      <bottom style="thin"/>
    </border>
    <border>
      <left style="thin"/>
      <right style="thin"/>
      <top style="hair"/>
      <bottom style="hair"/>
    </border>
    <border>
      <left style="thin"/>
      <right style="thin"/>
      <top style="hair"/>
      <bottom style="thin"/>
    </border>
    <border>
      <left style="thin"/>
      <right style="thin"/>
      <top style="thin"/>
      <bottom>
        <color indexed="63"/>
      </bottom>
    </border>
    <border>
      <left>
        <color indexed="63"/>
      </left>
      <right style="thin"/>
      <top style="thin"/>
      <bottom style="thin"/>
    </border>
    <border>
      <left style="thin"/>
      <right style="thin"/>
      <top>
        <color indexed="63"/>
      </top>
      <bottom style="thin"/>
    </border>
  </borders>
  <cellStyleXfs count="147">
    <xf numFmtId="0" fontId="0" fillId="0" borderId="0">
      <alignment/>
      <protection/>
    </xf>
    <xf numFmtId="0" fontId="23" fillId="0" borderId="0" applyNumberFormat="0" applyFill="0" applyBorder="0" applyAlignment="0" applyProtection="0"/>
    <xf numFmtId="0" fontId="2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180" fontId="2" fillId="0" borderId="0" applyFont="0" applyFill="0" applyBorder="0" applyAlignment="0" applyProtection="0"/>
    <xf numFmtId="0" fontId="3" fillId="0" borderId="0" applyFont="0" applyFill="0" applyBorder="0" applyAlignment="0" applyProtection="0"/>
    <xf numFmtId="181" fontId="2" fillId="0" borderId="0" applyFont="0" applyFill="0" applyBorder="0" applyAlignment="0" applyProtection="0"/>
    <xf numFmtId="40" fontId="3" fillId="0" borderId="0" applyFont="0" applyFill="0" applyBorder="0" applyAlignment="0" applyProtection="0"/>
    <xf numFmtId="38" fontId="3" fillId="0" borderId="0" applyFont="0" applyFill="0" applyBorder="0" applyAlignment="0" applyProtection="0"/>
    <xf numFmtId="182" fontId="4" fillId="0" borderId="0" applyFont="0" applyFill="0" applyBorder="0" applyAlignment="0" applyProtection="0"/>
    <xf numFmtId="9" fontId="5" fillId="0" borderId="0" applyFont="0" applyFill="0" applyBorder="0" applyAlignment="0" applyProtection="0"/>
    <xf numFmtId="0" fontId="6" fillId="0" borderId="0">
      <alignment/>
      <protection/>
    </xf>
    <xf numFmtId="0" fontId="7" fillId="2" borderId="0">
      <alignment/>
      <protection/>
    </xf>
    <xf numFmtId="0" fontId="8" fillId="2" borderId="0">
      <alignment/>
      <protection/>
    </xf>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10" fillId="2" borderId="0">
      <alignment/>
      <protection/>
    </xf>
    <xf numFmtId="0" fontId="11" fillId="0" borderId="0">
      <alignment wrapText="1"/>
      <protection/>
    </xf>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6" borderId="0" applyNumberFormat="0" applyBorder="0" applyAlignment="0" applyProtection="0"/>
    <xf numFmtId="0" fontId="9" fillId="9" borderId="0" applyNumberFormat="0" applyBorder="0" applyAlignment="0" applyProtection="0"/>
    <xf numFmtId="0" fontId="9" fillId="12" borderId="0" applyNumberFormat="0" applyBorder="0" applyAlignment="0" applyProtection="0"/>
    <xf numFmtId="0" fontId="12" fillId="0" borderId="0">
      <alignment/>
      <protection/>
    </xf>
    <xf numFmtId="0" fontId="13" fillId="13"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20" borderId="0" applyNumberFormat="0" applyBorder="0" applyAlignment="0" applyProtection="0"/>
    <xf numFmtId="183" fontId="14" fillId="0" borderId="0" applyFont="0" applyFill="0" applyBorder="0" applyAlignment="0" applyProtection="0"/>
    <xf numFmtId="0" fontId="15" fillId="0" borderId="0" applyFont="0" applyFill="0" applyBorder="0" applyAlignment="0" applyProtection="0"/>
    <xf numFmtId="184" fontId="16" fillId="0" borderId="0" applyFont="0" applyFill="0" applyBorder="0" applyAlignment="0" applyProtection="0"/>
    <xf numFmtId="185" fontId="14" fillId="0" borderId="0" applyFont="0" applyFill="0" applyBorder="0" applyAlignment="0" applyProtection="0"/>
    <xf numFmtId="0" fontId="15" fillId="0" borderId="0" applyFont="0" applyFill="0" applyBorder="0" applyAlignment="0" applyProtection="0"/>
    <xf numFmtId="186" fontId="16" fillId="0" borderId="0" applyFont="0" applyFill="0" applyBorder="0" applyAlignment="0" applyProtection="0"/>
    <xf numFmtId="187" fontId="14" fillId="0" borderId="0" applyFont="0" applyFill="0" applyBorder="0" applyAlignment="0" applyProtection="0"/>
    <xf numFmtId="0" fontId="15" fillId="0" borderId="0" applyFont="0" applyFill="0" applyBorder="0" applyAlignment="0" applyProtection="0"/>
    <xf numFmtId="188" fontId="16" fillId="0" borderId="0" applyFont="0" applyFill="0" applyBorder="0" applyAlignment="0" applyProtection="0"/>
    <xf numFmtId="189" fontId="14" fillId="0" borderId="0" applyFont="0" applyFill="0" applyBorder="0" applyAlignment="0" applyProtection="0"/>
    <xf numFmtId="0" fontId="15" fillId="0" borderId="0" applyFont="0" applyFill="0" applyBorder="0" applyAlignment="0" applyProtection="0"/>
    <xf numFmtId="190" fontId="16" fillId="0" borderId="0" applyFont="0" applyFill="0" applyBorder="0" applyAlignment="0" applyProtection="0"/>
    <xf numFmtId="0" fontId="17" fillId="4" borderId="0" applyNumberFormat="0" applyBorder="0" applyAlignment="0" applyProtection="0"/>
    <xf numFmtId="0" fontId="15" fillId="0" borderId="0">
      <alignment/>
      <protection/>
    </xf>
    <xf numFmtId="0" fontId="18" fillId="0" borderId="0">
      <alignment/>
      <protection/>
    </xf>
    <xf numFmtId="0" fontId="15" fillId="0" borderId="0">
      <alignment/>
      <protection/>
    </xf>
    <xf numFmtId="37" fontId="19" fillId="0" borderId="0">
      <alignment/>
      <protection/>
    </xf>
    <xf numFmtId="0" fontId="20" fillId="0" borderId="0">
      <alignment/>
      <protection/>
    </xf>
    <xf numFmtId="191" fontId="2" fillId="0" borderId="0" applyFill="0" applyBorder="0" applyAlignment="0">
      <protection/>
    </xf>
    <xf numFmtId="0" fontId="21" fillId="2" borderId="1"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3" fontId="2"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192" fontId="2" fillId="0" borderId="0" applyFont="0" applyFill="0" applyBorder="0" applyAlignment="0" applyProtection="0"/>
    <xf numFmtId="0" fontId="22" fillId="21" borderId="2" applyNumberFormat="0" applyAlignment="0" applyProtection="0"/>
    <xf numFmtId="0" fontId="2" fillId="0" borderId="0" applyFont="0" applyFill="0" applyBorder="0" applyAlignment="0" applyProtection="0"/>
    <xf numFmtId="3" fontId="16" fillId="0" borderId="0" applyFont="0" applyBorder="0" applyAlignment="0">
      <protection/>
    </xf>
    <xf numFmtId="0" fontId="25" fillId="0" borderId="0" applyNumberFormat="0" applyFill="0" applyBorder="0" applyAlignment="0" applyProtection="0"/>
    <xf numFmtId="3" fontId="16" fillId="0" borderId="0" applyFont="0" applyBorder="0" applyAlignment="0">
      <protection/>
    </xf>
    <xf numFmtId="2" fontId="2" fillId="0" borderId="0" applyFont="0" applyFill="0" applyBorder="0" applyAlignment="0" applyProtection="0"/>
    <xf numFmtId="0" fontId="26" fillId="0" borderId="0" applyNumberFormat="0" applyFill="0" applyBorder="0" applyAlignment="0" applyProtection="0"/>
    <xf numFmtId="0" fontId="27" fillId="5" borderId="0" applyNumberFormat="0" applyBorder="0" applyAlignment="0" applyProtection="0"/>
    <xf numFmtId="0" fontId="28" fillId="0" borderId="3" applyNumberFormat="0" applyAlignment="0" applyProtection="0"/>
    <xf numFmtId="0" fontId="28" fillId="0" borderId="4">
      <alignment horizontal="left" vertical="center"/>
      <protection/>
    </xf>
    <xf numFmtId="0" fontId="29" fillId="0" borderId="0" applyNumberFormat="0" applyFill="0" applyBorder="0" applyAlignment="0" applyProtection="0"/>
    <xf numFmtId="0" fontId="28" fillId="0" borderId="0" applyNumberFormat="0" applyFill="0" applyBorder="0" applyAlignment="0" applyProtection="0"/>
    <xf numFmtId="0" fontId="30" fillId="0" borderId="5" applyNumberFormat="0" applyFill="0" applyAlignment="0" applyProtection="0"/>
    <xf numFmtId="0" fontId="30" fillId="0" borderId="0" applyNumberFormat="0" applyFill="0" applyBorder="0" applyAlignment="0" applyProtection="0"/>
    <xf numFmtId="49" fontId="31" fillId="0" borderId="6">
      <alignment vertical="center"/>
      <protection/>
    </xf>
    <xf numFmtId="0" fontId="32" fillId="0" borderId="0" applyNumberFormat="0" applyFill="0" applyBorder="0" applyAlignment="0" applyProtection="0"/>
    <xf numFmtId="0" fontId="33" fillId="8" borderId="1" applyNumberFormat="0" applyAlignment="0" applyProtection="0"/>
    <xf numFmtId="0" fontId="34" fillId="0" borderId="7" applyNumberFormat="0" applyFill="0" applyAlignment="0" applyProtection="0"/>
    <xf numFmtId="38" fontId="35" fillId="0" borderId="0" applyFont="0" applyFill="0" applyBorder="0" applyAlignment="0" applyProtection="0"/>
    <xf numFmtId="40" fontId="35" fillId="0" borderId="0" applyFont="0" applyFill="0" applyBorder="0" applyAlignment="0" applyProtection="0"/>
    <xf numFmtId="193" fontId="36" fillId="0" borderId="8">
      <alignment/>
      <protection/>
    </xf>
    <xf numFmtId="194" fontId="35" fillId="0" borderId="0" applyFont="0" applyFill="0" applyBorder="0" applyAlignment="0" applyProtection="0"/>
    <xf numFmtId="195" fontId="35" fillId="0" borderId="0" applyFont="0" applyFill="0" applyBorder="0" applyAlignment="0" applyProtection="0"/>
    <xf numFmtId="0" fontId="37" fillId="0" borderId="0" applyNumberFormat="0" applyFont="0" applyFill="0" applyAlignment="0">
      <protection/>
    </xf>
    <xf numFmtId="0" fontId="38" fillId="22" borderId="0" applyNumberFormat="0" applyBorder="0" applyAlignment="0" applyProtection="0"/>
    <xf numFmtId="196" fontId="39" fillId="0" borderId="0">
      <alignment/>
      <protection/>
    </xf>
    <xf numFmtId="0" fontId="24" fillId="0" borderId="0">
      <alignment/>
      <protection/>
    </xf>
    <xf numFmtId="0" fontId="16" fillId="0" borderId="0">
      <alignment/>
      <protection/>
    </xf>
    <xf numFmtId="0" fontId="2" fillId="23" borderId="9" applyNumberFormat="0" applyFont="0" applyAlignment="0" applyProtection="0"/>
    <xf numFmtId="197" fontId="40" fillId="0" borderId="0" applyFont="0" applyFill="0" applyBorder="0" applyAlignment="0" applyProtection="0"/>
    <xf numFmtId="182" fontId="40" fillId="0" borderId="0" applyFont="0" applyFill="0" applyBorder="0" applyAlignment="0" applyProtection="0"/>
    <xf numFmtId="0" fontId="41" fillId="0" borderId="0" applyNumberFormat="0" applyFill="0" applyBorder="0" applyAlignment="0" applyProtection="0"/>
    <xf numFmtId="0" fontId="16" fillId="0" borderId="0" applyNumberFormat="0" applyFill="0" applyBorder="0" applyAlignment="0" applyProtection="0"/>
    <xf numFmtId="0" fontId="42" fillId="2" borderId="10" applyNumberFormat="0" applyAlignment="0" applyProtection="0"/>
    <xf numFmtId="9" fontId="0" fillId="0" borderId="0" applyFont="0" applyFill="0" applyBorder="0" applyAlignment="0" applyProtection="0"/>
    <xf numFmtId="0" fontId="16" fillId="0" borderId="0" applyNumberFormat="0" applyFill="0" applyBorder="0" applyAlignment="0" applyProtection="0"/>
    <xf numFmtId="198" fontId="41" fillId="0" borderId="11">
      <alignment horizontal="right" vertical="center"/>
      <protection/>
    </xf>
    <xf numFmtId="199" fontId="36" fillId="0" borderId="11">
      <alignment horizontal="right" vertical="center"/>
      <protection/>
    </xf>
    <xf numFmtId="0" fontId="43" fillId="0" borderId="0" applyNumberFormat="0" applyFill="0" applyBorder="0" applyAlignment="0" applyProtection="0"/>
    <xf numFmtId="0" fontId="2" fillId="0" borderId="12" applyNumberFormat="0" applyFont="0" applyFill="0" applyAlignment="0" applyProtection="0"/>
    <xf numFmtId="200" fontId="41" fillId="0" borderId="11">
      <alignment horizontal="center"/>
      <protection/>
    </xf>
    <xf numFmtId="0" fontId="41" fillId="0" borderId="0" applyNumberFormat="0" applyFill="0" applyBorder="0" applyAlignment="0" applyProtection="0"/>
    <xf numFmtId="201" fontId="41" fillId="0" borderId="0">
      <alignment/>
      <protection/>
    </xf>
    <xf numFmtId="202" fontId="41" fillId="0" borderId="6">
      <alignment/>
      <protection/>
    </xf>
    <xf numFmtId="0" fontId="44" fillId="0" borderId="0" applyNumberFormat="0" applyFill="0" applyBorder="0" applyAlignment="0" applyProtection="0"/>
    <xf numFmtId="0" fontId="45" fillId="0" borderId="0" applyNumberFormat="0" applyFill="0" applyBorder="0" applyAlignment="0" applyProtection="0"/>
    <xf numFmtId="0" fontId="46" fillId="0" borderId="0" applyFont="0" applyFill="0" applyBorder="0" applyAlignment="0" applyProtection="0"/>
    <xf numFmtId="0" fontId="46" fillId="0" borderId="0" applyFont="0" applyFill="0" applyBorder="0" applyAlignment="0" applyProtection="0"/>
    <xf numFmtId="0" fontId="0" fillId="0" borderId="0">
      <alignment vertical="center"/>
      <protection/>
    </xf>
    <xf numFmtId="40" fontId="47" fillId="0" borderId="0" applyFont="0" applyFill="0" applyBorder="0" applyAlignment="0" applyProtection="0"/>
    <xf numFmtId="38"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9" fontId="48" fillId="0" borderId="0" applyFont="0" applyFill="0" applyBorder="0" applyAlignment="0" applyProtection="0"/>
    <xf numFmtId="0" fontId="49" fillId="0" borderId="0">
      <alignment/>
      <protection/>
    </xf>
    <xf numFmtId="0" fontId="50" fillId="0" borderId="0" applyFont="0" applyFill="0" applyBorder="0" applyAlignment="0" applyProtection="0"/>
    <xf numFmtId="203" fontId="50"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51" fillId="0" borderId="0">
      <alignment/>
      <protection/>
    </xf>
    <xf numFmtId="0" fontId="37" fillId="0" borderId="0">
      <alignment/>
      <protection/>
    </xf>
    <xf numFmtId="182" fontId="52" fillId="0" borderId="0" applyFont="0" applyFill="0" applyBorder="0" applyAlignment="0" applyProtection="0"/>
    <xf numFmtId="197" fontId="52" fillId="0" borderId="0" applyFont="0" applyFill="0" applyBorder="0" applyAlignment="0" applyProtection="0"/>
    <xf numFmtId="204" fontId="2" fillId="0" borderId="0" applyFont="0" applyFill="0" applyBorder="0" applyAlignment="0" applyProtection="0"/>
    <xf numFmtId="0" fontId="53" fillId="0" borderId="0">
      <alignment/>
      <protection/>
    </xf>
    <xf numFmtId="205" fontId="52" fillId="0" borderId="0" applyFont="0" applyFill="0" applyBorder="0" applyAlignment="0" applyProtection="0"/>
    <xf numFmtId="206" fontId="54" fillId="0" borderId="0" applyFont="0" applyFill="0" applyBorder="0" applyAlignment="0" applyProtection="0"/>
    <xf numFmtId="207" fontId="52" fillId="0" borderId="0" applyFont="0" applyFill="0" applyBorder="0" applyAlignment="0" applyProtection="0"/>
  </cellStyleXfs>
  <cellXfs count="83">
    <xf numFmtId="0" fontId="0" fillId="0" borderId="0" xfId="0" applyAlignment="1">
      <alignment/>
    </xf>
    <xf numFmtId="3" fontId="55" fillId="0" borderId="0" xfId="105" applyNumberFormat="1" applyFont="1" applyFill="1" applyBorder="1" applyAlignment="1">
      <alignment horizontal="center"/>
      <protection/>
    </xf>
    <xf numFmtId="49" fontId="57" fillId="0" borderId="0" xfId="105" applyNumberFormat="1" applyFont="1" applyFill="1" applyBorder="1" applyAlignment="1">
      <alignment horizontal="center"/>
      <protection/>
    </xf>
    <xf numFmtId="3" fontId="57" fillId="0" borderId="0" xfId="105" applyNumberFormat="1" applyFont="1" applyFill="1" applyBorder="1" applyAlignment="1">
      <alignment/>
      <protection/>
    </xf>
    <xf numFmtId="3" fontId="57" fillId="0" borderId="0" xfId="105" applyNumberFormat="1" applyFont="1" applyFill="1" applyBorder="1" applyAlignment="1">
      <alignment horizontal="center"/>
      <protection/>
    </xf>
    <xf numFmtId="49" fontId="55" fillId="0" borderId="6" xfId="105" applyNumberFormat="1" applyFont="1" applyFill="1" applyBorder="1" applyAlignment="1">
      <alignment horizontal="center" vertical="center"/>
      <protection/>
    </xf>
    <xf numFmtId="0" fontId="55" fillId="0" borderId="6" xfId="105" applyFont="1" applyFill="1" applyBorder="1" applyAlignment="1">
      <alignment horizontal="center" vertical="center" wrapText="1"/>
      <protection/>
    </xf>
    <xf numFmtId="49" fontId="55" fillId="0" borderId="6" xfId="105" applyNumberFormat="1" applyFont="1" applyFill="1" applyBorder="1" applyAlignment="1">
      <alignment horizontal="center" vertical="center" wrapText="1"/>
      <protection/>
    </xf>
    <xf numFmtId="0" fontId="55" fillId="0" borderId="6" xfId="105" applyFont="1" applyFill="1" applyBorder="1" applyAlignment="1">
      <alignment horizontal="center" vertical="center" textRotation="90" wrapText="1"/>
      <protection/>
    </xf>
    <xf numFmtId="0" fontId="55" fillId="0" borderId="6" xfId="105" applyFont="1" applyFill="1" applyBorder="1" applyAlignment="1">
      <alignment horizontal="left" vertical="center"/>
      <protection/>
    </xf>
    <xf numFmtId="49" fontId="56" fillId="0" borderId="13" xfId="105" applyNumberFormat="1" applyFont="1" applyFill="1" applyBorder="1" applyAlignment="1">
      <alignment/>
      <protection/>
    </xf>
    <xf numFmtId="49" fontId="0" fillId="0" borderId="6" xfId="105" applyNumberFormat="1" applyFont="1" applyFill="1" applyBorder="1" applyAlignment="1">
      <alignment horizontal="center" vertical="center" shrinkToFit="1"/>
      <protection/>
    </xf>
    <xf numFmtId="0" fontId="0" fillId="0" borderId="6" xfId="105" applyFont="1" applyFill="1" applyBorder="1" applyAlignment="1">
      <alignment horizontal="center" vertical="center" shrinkToFit="1"/>
      <protection/>
    </xf>
    <xf numFmtId="0" fontId="0" fillId="0" borderId="14" xfId="105" applyFont="1" applyFill="1" applyBorder="1" applyAlignment="1">
      <alignment horizontal="center" vertical="center" shrinkToFit="1"/>
      <protection/>
    </xf>
    <xf numFmtId="0" fontId="0" fillId="0" borderId="14" xfId="105" applyFont="1" applyFill="1" applyBorder="1" applyAlignment="1" quotePrefix="1">
      <alignment horizontal="center" vertical="center" shrinkToFit="1"/>
      <protection/>
    </xf>
    <xf numFmtId="0" fontId="0" fillId="0" borderId="0" xfId="0" applyFont="1" applyFill="1" applyAlignment="1">
      <alignment/>
    </xf>
    <xf numFmtId="0" fontId="0" fillId="0" borderId="14" xfId="105" applyFont="1" applyFill="1" applyBorder="1" applyAlignment="1">
      <alignment horizontal="left" vertical="center" shrinkToFit="1"/>
      <protection/>
    </xf>
    <xf numFmtId="0" fontId="0" fillId="0" borderId="6" xfId="0" applyFont="1" applyFill="1" applyBorder="1" applyAlignment="1">
      <alignment/>
    </xf>
    <xf numFmtId="0" fontId="55" fillId="0" borderId="6" xfId="0" applyFont="1" applyFill="1" applyBorder="1" applyAlignment="1">
      <alignment/>
    </xf>
    <xf numFmtId="0" fontId="55" fillId="0" borderId="6" xfId="0" applyFont="1" applyFill="1" applyBorder="1" applyAlignment="1">
      <alignment horizontal="center"/>
    </xf>
    <xf numFmtId="0" fontId="55" fillId="0" borderId="6" xfId="0" applyFont="1" applyFill="1" applyBorder="1" applyAlignment="1">
      <alignment shrinkToFit="1"/>
    </xf>
    <xf numFmtId="0" fontId="55" fillId="0" borderId="0" xfId="0" applyFont="1" applyFill="1" applyAlignment="1">
      <alignment/>
    </xf>
    <xf numFmtId="49" fontId="59" fillId="0" borderId="6" xfId="105" applyNumberFormat="1" applyFont="1" applyFill="1" applyBorder="1" applyAlignment="1">
      <alignment horizontal="center" vertical="center"/>
      <protection/>
    </xf>
    <xf numFmtId="0" fontId="59" fillId="0" borderId="6" xfId="105" applyFont="1" applyFill="1" applyBorder="1" applyAlignment="1">
      <alignment horizontal="center" vertical="center"/>
      <protection/>
    </xf>
    <xf numFmtId="0" fontId="59" fillId="0" borderId="6" xfId="105" applyFont="1" applyFill="1" applyBorder="1" applyAlignment="1">
      <alignment horizontal="center" vertical="center" wrapText="1"/>
      <protection/>
    </xf>
    <xf numFmtId="0" fontId="59" fillId="0" borderId="0" xfId="0" applyFont="1" applyFill="1" applyAlignment="1">
      <alignment/>
    </xf>
    <xf numFmtId="49" fontId="0" fillId="0" borderId="8" xfId="105" applyNumberFormat="1" applyFont="1" applyFill="1" applyBorder="1" applyAlignment="1">
      <alignment horizontal="center" vertical="center" shrinkToFit="1"/>
      <protection/>
    </xf>
    <xf numFmtId="0" fontId="0" fillId="0" borderId="8" xfId="105" applyFont="1" applyFill="1" applyBorder="1" applyAlignment="1">
      <alignment horizontal="left" vertical="center" shrinkToFit="1"/>
      <protection/>
    </xf>
    <xf numFmtId="0" fontId="0" fillId="0" borderId="8" xfId="105" applyFont="1" applyFill="1" applyBorder="1" applyAlignment="1" quotePrefix="1">
      <alignment horizontal="center" vertical="center" shrinkToFit="1"/>
      <protection/>
    </xf>
    <xf numFmtId="0" fontId="0" fillId="0" borderId="8" xfId="105" applyFont="1" applyFill="1" applyBorder="1" applyAlignment="1">
      <alignment horizontal="center" vertical="center" shrinkToFit="1"/>
      <protection/>
    </xf>
    <xf numFmtId="49" fontId="0" fillId="0" borderId="14" xfId="105" applyNumberFormat="1" applyFont="1" applyFill="1" applyBorder="1" applyAlignment="1">
      <alignment horizontal="center" vertical="center" shrinkToFit="1"/>
      <protection/>
    </xf>
    <xf numFmtId="49" fontId="0" fillId="0" borderId="15" xfId="105" applyNumberFormat="1" applyFont="1" applyFill="1" applyBorder="1" applyAlignment="1">
      <alignment horizontal="center" vertical="center" shrinkToFit="1"/>
      <protection/>
    </xf>
    <xf numFmtId="0" fontId="0" fillId="0" borderId="15" xfId="105" applyFont="1" applyFill="1" applyBorder="1" applyAlignment="1">
      <alignment horizontal="left" vertical="center" shrinkToFit="1"/>
      <protection/>
    </xf>
    <xf numFmtId="0" fontId="0" fillId="0" borderId="15" xfId="105" applyFont="1" applyFill="1" applyBorder="1" applyAlignment="1" quotePrefix="1">
      <alignment horizontal="center" vertical="center" shrinkToFit="1"/>
      <protection/>
    </xf>
    <xf numFmtId="0" fontId="0" fillId="0" borderId="15" xfId="105" applyFont="1" applyFill="1" applyBorder="1" applyAlignment="1">
      <alignment horizontal="center" vertical="center" shrinkToFit="1"/>
      <protection/>
    </xf>
    <xf numFmtId="14" fontId="0" fillId="0" borderId="8" xfId="105" applyNumberFormat="1" applyFont="1" applyFill="1" applyBorder="1" applyAlignment="1" quotePrefix="1">
      <alignment horizontal="center" vertical="center" shrinkToFit="1"/>
      <protection/>
    </xf>
    <xf numFmtId="14" fontId="0" fillId="0" borderId="14" xfId="105" applyNumberFormat="1" applyFont="1" applyFill="1" applyBorder="1" applyAlignment="1" quotePrefix="1">
      <alignment horizontal="center" vertical="center" shrinkToFit="1"/>
      <protection/>
    </xf>
    <xf numFmtId="14" fontId="0" fillId="0" borderId="15" xfId="105" applyNumberFormat="1" applyFont="1" applyFill="1" applyBorder="1" applyAlignment="1" quotePrefix="1">
      <alignment horizontal="center" vertical="center" shrinkToFit="1"/>
      <protection/>
    </xf>
    <xf numFmtId="0" fontId="60" fillId="0" borderId="14" xfId="105" applyFont="1" applyFill="1" applyBorder="1" applyAlignment="1">
      <alignment horizontal="center" vertical="center" shrinkToFit="1"/>
      <protection/>
    </xf>
    <xf numFmtId="0" fontId="60" fillId="0" borderId="15" xfId="105" applyFont="1" applyFill="1" applyBorder="1" applyAlignment="1">
      <alignment horizontal="center" vertical="center" shrinkToFit="1"/>
      <protection/>
    </xf>
    <xf numFmtId="3" fontId="55" fillId="0" borderId="0" xfId="105" applyNumberFormat="1" applyFont="1" applyFill="1" applyBorder="1" applyAlignment="1">
      <alignment horizontal="center" shrinkToFit="1"/>
      <protection/>
    </xf>
    <xf numFmtId="0" fontId="55" fillId="0" borderId="16" xfId="105" applyFont="1" applyFill="1" applyBorder="1" applyAlignment="1">
      <alignment horizontal="center" vertical="center" wrapText="1"/>
      <protection/>
    </xf>
    <xf numFmtId="0" fontId="55" fillId="0" borderId="0" xfId="0" applyFont="1" applyFill="1" applyAlignment="1">
      <alignment horizontal="center" vertical="center"/>
    </xf>
    <xf numFmtId="49" fontId="55" fillId="0" borderId="6" xfId="105" applyNumberFormat="1" applyFont="1" applyFill="1" applyBorder="1" applyAlignment="1">
      <alignment horizontal="center" vertical="center" textRotation="90" wrapText="1"/>
      <protection/>
    </xf>
    <xf numFmtId="0" fontId="62" fillId="0" borderId="8" xfId="105" applyFont="1" applyFill="1" applyBorder="1" applyAlignment="1">
      <alignment horizontal="left" vertical="center" shrinkToFit="1"/>
      <protection/>
    </xf>
    <xf numFmtId="0" fontId="0" fillId="0" borderId="8" xfId="0" applyFont="1" applyFill="1" applyBorder="1" applyAlignment="1">
      <alignment/>
    </xf>
    <xf numFmtId="14" fontId="62" fillId="0" borderId="8" xfId="105" applyNumberFormat="1" applyFont="1" applyFill="1" applyBorder="1" applyAlignment="1" quotePrefix="1">
      <alignment horizontal="center" vertical="center" shrinkToFit="1"/>
      <protection/>
    </xf>
    <xf numFmtId="0" fontId="62" fillId="0" borderId="8" xfId="105" applyFont="1" applyFill="1" applyBorder="1" applyAlignment="1">
      <alignment horizontal="center" vertical="center" shrinkToFit="1"/>
      <protection/>
    </xf>
    <xf numFmtId="0" fontId="60" fillId="0" borderId="8" xfId="105" applyFont="1" applyFill="1" applyBorder="1" applyAlignment="1">
      <alignment horizontal="center" vertical="center" shrinkToFit="1"/>
      <protection/>
    </xf>
    <xf numFmtId="14" fontId="0" fillId="0" borderId="8" xfId="105" applyNumberFormat="1" applyFont="1" applyFill="1" applyBorder="1" applyAlignment="1">
      <alignment horizontal="center" vertical="center" shrinkToFit="1"/>
      <protection/>
    </xf>
    <xf numFmtId="49" fontId="0" fillId="0" borderId="8" xfId="105" applyNumberFormat="1" applyFont="1" applyFill="1" applyBorder="1" applyAlignment="1">
      <alignment horizontal="left" vertical="center" shrinkToFit="1"/>
      <protection/>
    </xf>
    <xf numFmtId="0" fontId="62" fillId="0" borderId="14" xfId="105" applyFont="1" applyFill="1" applyBorder="1" applyAlignment="1">
      <alignment horizontal="left" vertical="center" shrinkToFit="1"/>
      <protection/>
    </xf>
    <xf numFmtId="0" fontId="0" fillId="0" borderId="14" xfId="0" applyFont="1" applyFill="1" applyBorder="1" applyAlignment="1">
      <alignment/>
    </xf>
    <xf numFmtId="14" fontId="62" fillId="0" borderId="14" xfId="105" applyNumberFormat="1" applyFont="1" applyFill="1" applyBorder="1" applyAlignment="1" quotePrefix="1">
      <alignment horizontal="center" vertical="center" shrinkToFit="1"/>
      <protection/>
    </xf>
    <xf numFmtId="0" fontId="62" fillId="0" borderId="14" xfId="105" applyFont="1" applyFill="1" applyBorder="1" applyAlignment="1">
      <alignment horizontal="center" vertical="center" shrinkToFit="1"/>
      <protection/>
    </xf>
    <xf numFmtId="14" fontId="0" fillId="0" borderId="14" xfId="105" applyNumberFormat="1" applyFont="1" applyFill="1" applyBorder="1" applyAlignment="1">
      <alignment horizontal="center" vertical="center" shrinkToFit="1"/>
      <protection/>
    </xf>
    <xf numFmtId="49" fontId="0" fillId="0" borderId="14" xfId="105" applyNumberFormat="1" applyFont="1" applyFill="1" applyBorder="1" applyAlignment="1">
      <alignment horizontal="left" vertical="center" shrinkToFit="1"/>
      <protection/>
    </xf>
    <xf numFmtId="2" fontId="0" fillId="0" borderId="14" xfId="105" applyNumberFormat="1" applyFont="1" applyFill="1" applyBorder="1" applyAlignment="1">
      <alignment horizontal="center" vertical="center" shrinkToFit="1"/>
      <protection/>
    </xf>
    <xf numFmtId="0" fontId="62" fillId="0" borderId="15" xfId="105" applyFont="1" applyFill="1" applyBorder="1" applyAlignment="1">
      <alignment horizontal="left" vertical="center" shrinkToFit="1"/>
      <protection/>
    </xf>
    <xf numFmtId="0" fontId="0" fillId="0" borderId="15" xfId="0" applyFont="1" applyFill="1" applyBorder="1" applyAlignment="1">
      <alignment/>
    </xf>
    <xf numFmtId="14" fontId="62" fillId="0" borderId="15" xfId="105" applyNumberFormat="1" applyFont="1" applyFill="1" applyBorder="1" applyAlignment="1" quotePrefix="1">
      <alignment horizontal="center" vertical="center" shrinkToFit="1"/>
      <protection/>
    </xf>
    <xf numFmtId="0" fontId="62" fillId="0" borderId="15" xfId="105" applyFont="1" applyFill="1" applyBorder="1" applyAlignment="1">
      <alignment horizontal="center" vertical="center" shrinkToFit="1"/>
      <protection/>
    </xf>
    <xf numFmtId="14" fontId="0" fillId="0" borderId="15" xfId="105" applyNumberFormat="1" applyFont="1" applyFill="1" applyBorder="1" applyAlignment="1">
      <alignment horizontal="center" vertical="center" shrinkToFit="1"/>
      <protection/>
    </xf>
    <xf numFmtId="49" fontId="0" fillId="0" borderId="15" xfId="105" applyNumberFormat="1" applyFont="1" applyFill="1" applyBorder="1" applyAlignment="1">
      <alignment horizontal="left" vertical="center" shrinkToFit="1"/>
      <protection/>
    </xf>
    <xf numFmtId="0" fontId="63" fillId="0" borderId="8" xfId="105" applyFont="1" applyFill="1" applyBorder="1" applyAlignment="1">
      <alignment horizontal="center" vertical="center" shrinkToFit="1"/>
      <protection/>
    </xf>
    <xf numFmtId="0" fontId="63" fillId="0" borderId="14" xfId="105" applyFont="1" applyFill="1" applyBorder="1" applyAlignment="1">
      <alignment horizontal="center" vertical="center" shrinkToFit="1"/>
      <protection/>
    </xf>
    <xf numFmtId="0" fontId="0" fillId="0" borderId="14" xfId="0" applyFont="1" applyFill="1" applyBorder="1" applyAlignment="1">
      <alignment horizontal="left" vertical="center" shrinkToFit="1"/>
    </xf>
    <xf numFmtId="0" fontId="63" fillId="0" borderId="15" xfId="105" applyFont="1" applyFill="1" applyBorder="1" applyAlignment="1">
      <alignment horizontal="center" vertical="center" shrinkToFit="1"/>
      <protection/>
    </xf>
    <xf numFmtId="0" fontId="0" fillId="0" borderId="0" xfId="0" applyFont="1" applyFill="1" applyAlignment="1">
      <alignment horizontal="center"/>
    </xf>
    <xf numFmtId="0" fontId="0" fillId="0" borderId="0" xfId="0" applyFont="1" applyFill="1" applyAlignment="1">
      <alignment shrinkToFit="1"/>
    </xf>
    <xf numFmtId="49" fontId="56" fillId="0" borderId="0" xfId="105" applyNumberFormat="1" applyFont="1" applyFill="1" applyBorder="1" applyAlignment="1">
      <alignment horizontal="center"/>
      <protection/>
    </xf>
    <xf numFmtId="49" fontId="56" fillId="0" borderId="0" xfId="105" applyNumberFormat="1" applyFont="1" applyFill="1" applyBorder="1" applyAlignment="1">
      <alignment horizontal="center" vertical="center" wrapText="1"/>
      <protection/>
    </xf>
    <xf numFmtId="49" fontId="61" fillId="0" borderId="0" xfId="105" applyNumberFormat="1" applyFont="1" applyFill="1" applyBorder="1" applyAlignment="1">
      <alignment horizontal="center"/>
      <protection/>
    </xf>
    <xf numFmtId="49" fontId="55" fillId="0" borderId="6" xfId="105" applyNumberFormat="1" applyFont="1" applyFill="1" applyBorder="1" applyAlignment="1">
      <alignment horizontal="center" vertical="center"/>
      <protection/>
    </xf>
    <xf numFmtId="0" fontId="55" fillId="0" borderId="6" xfId="105" applyFont="1" applyFill="1" applyBorder="1" applyAlignment="1">
      <alignment horizontal="center" vertical="center"/>
      <protection/>
    </xf>
    <xf numFmtId="0" fontId="55" fillId="0" borderId="6" xfId="105" applyFont="1" applyFill="1" applyBorder="1" applyAlignment="1">
      <alignment horizontal="center" vertical="center" wrapText="1"/>
      <protection/>
    </xf>
    <xf numFmtId="0" fontId="55" fillId="0" borderId="11" xfId="0" applyFont="1" applyFill="1" applyBorder="1" applyAlignment="1">
      <alignment horizontal="center" vertical="center" wrapText="1"/>
    </xf>
    <xf numFmtId="0" fontId="55" fillId="0" borderId="4" xfId="0" applyFont="1" applyFill="1" applyBorder="1" applyAlignment="1">
      <alignment horizontal="center" vertical="center" wrapText="1"/>
    </xf>
    <xf numFmtId="0" fontId="55" fillId="0" borderId="17" xfId="0" applyFont="1" applyFill="1" applyBorder="1" applyAlignment="1">
      <alignment horizontal="center" vertical="center" wrapText="1"/>
    </xf>
    <xf numFmtId="49" fontId="55" fillId="0" borderId="11" xfId="105" applyNumberFormat="1" applyFont="1" applyFill="1" applyBorder="1" applyAlignment="1">
      <alignment horizontal="center" vertical="center" wrapText="1"/>
      <protection/>
    </xf>
    <xf numFmtId="49" fontId="55" fillId="0" borderId="4" xfId="105" applyNumberFormat="1" applyFont="1" applyFill="1" applyBorder="1" applyAlignment="1">
      <alignment horizontal="center" vertical="center" wrapText="1"/>
      <protection/>
    </xf>
    <xf numFmtId="0" fontId="55" fillId="0" borderId="16" xfId="105" applyFont="1" applyFill="1" applyBorder="1" applyAlignment="1">
      <alignment horizontal="center" vertical="center" wrapText="1"/>
      <protection/>
    </xf>
    <xf numFmtId="0" fontId="55" fillId="0" borderId="18" xfId="105" applyFont="1" applyFill="1" applyBorder="1" applyAlignment="1">
      <alignment horizontal="center" vertical="center" wrapText="1"/>
      <protection/>
    </xf>
  </cellXfs>
  <cellStyles count="135">
    <cellStyle name="Normal" xfId="0"/>
    <cellStyle name="RowLevel_0" xfId="1"/>
    <cellStyle name="ColLevel_0" xfId="2"/>
    <cellStyle name="&#13;&#10;JournalTemplate=C:\COMFO\CTALK\JOURSTD.TPL&#13;&#10;LbStateAddress=3 3 0 251 1 89 2 311&#13;&#10;LbStateJou" xfId="15"/>
    <cellStyle name="??" xfId="16"/>
    <cellStyle name="?? [0.00]_PRODUCT DETAIL Q1" xfId="17"/>
    <cellStyle name="?? [0]" xfId="18"/>
    <cellStyle name="???? [0.00]_PRODUCT DETAIL Q1" xfId="19"/>
    <cellStyle name="????_PRODUCT DETAIL Q1" xfId="20"/>
    <cellStyle name="???[0]_Book1" xfId="21"/>
    <cellStyle name="???_95" xfId="22"/>
    <cellStyle name="??_(????)??????" xfId="23"/>
    <cellStyle name="1" xfId="24"/>
    <cellStyle name="2" xfId="25"/>
    <cellStyle name="20% - Accent1" xfId="26"/>
    <cellStyle name="20% - Accent2" xfId="27"/>
    <cellStyle name="20% - Accent3" xfId="28"/>
    <cellStyle name="20% - Accent4" xfId="29"/>
    <cellStyle name="20% - Accent5" xfId="30"/>
    <cellStyle name="20% - Accent6" xfId="31"/>
    <cellStyle name="3" xfId="32"/>
    <cellStyle name="4" xfId="33"/>
    <cellStyle name="40% - Accent1" xfId="34"/>
    <cellStyle name="40% - Accent2" xfId="35"/>
    <cellStyle name="40% - Accent3" xfId="36"/>
    <cellStyle name="40% - Accent4" xfId="37"/>
    <cellStyle name="40% - Accent5" xfId="38"/>
    <cellStyle name="40% - Accent6" xfId="39"/>
    <cellStyle name="6" xfId="40"/>
    <cellStyle name="60% - Accent1" xfId="41"/>
    <cellStyle name="60% - Accent2" xfId="42"/>
    <cellStyle name="60% - Accent3" xfId="43"/>
    <cellStyle name="60% - Accent4" xfId="44"/>
    <cellStyle name="60% - Accent5" xfId="45"/>
    <cellStyle name="60% - Accent6" xfId="46"/>
    <cellStyle name="Accent1" xfId="47"/>
    <cellStyle name="Accent2" xfId="48"/>
    <cellStyle name="Accent3" xfId="49"/>
    <cellStyle name="Accent4" xfId="50"/>
    <cellStyle name="Accent5" xfId="51"/>
    <cellStyle name="Accent6" xfId="52"/>
    <cellStyle name="ÅëÈ­ [0]_¿ì¹°Åë" xfId="53"/>
    <cellStyle name="AeE­ [0]_INQUIRY ¿µ¾÷AßAø " xfId="54"/>
    <cellStyle name="ÅëÈ­ [0]_S" xfId="55"/>
    <cellStyle name="ÅëÈ­_¿ì¹°Åë" xfId="56"/>
    <cellStyle name="AeE­_INQUIRY ¿µ¾÷AßAø " xfId="57"/>
    <cellStyle name="ÅëÈ­_S" xfId="58"/>
    <cellStyle name="ÄÞ¸¶ [0]_¿ì¹°Åë" xfId="59"/>
    <cellStyle name="AÞ¸¶ [0]_INQUIRY ¿?¾÷AßAø " xfId="60"/>
    <cellStyle name="ÄÞ¸¶ [0]_S" xfId="61"/>
    <cellStyle name="ÄÞ¸¶_¿ì¹°Åë" xfId="62"/>
    <cellStyle name="AÞ¸¶_INQUIRY ¿?¾÷AßAø " xfId="63"/>
    <cellStyle name="ÄÞ¸¶_S" xfId="64"/>
    <cellStyle name="Bad" xfId="65"/>
    <cellStyle name="C?AØ_¿?¾÷CoE² " xfId="66"/>
    <cellStyle name="Ç¥ÁØ_´çÃÊ±¸ÀÔ»ý»ê" xfId="67"/>
    <cellStyle name="C￥AØ_¿μ¾÷CoE² " xfId="68"/>
    <cellStyle name="Ç¥ÁØ_S" xfId="69"/>
    <cellStyle name="C￥AØ_Sheet1_¿μ¾÷CoE² " xfId="70"/>
    <cellStyle name="Calc Currency (0)" xfId="71"/>
    <cellStyle name="Calculation" xfId="72"/>
    <cellStyle name="Comma" xfId="73"/>
    <cellStyle name="Comma [0]" xfId="74"/>
    <cellStyle name="Comma0" xfId="75"/>
    <cellStyle name="Currency" xfId="76"/>
    <cellStyle name="Currency [0]" xfId="77"/>
    <cellStyle name="Currency0" xfId="78"/>
    <cellStyle name="Check Cell" xfId="79"/>
    <cellStyle name="Date" xfId="80"/>
    <cellStyle name="e" xfId="81"/>
    <cellStyle name="Explanatory Text" xfId="82"/>
    <cellStyle name="f" xfId="83"/>
    <cellStyle name="Fixed" xfId="84"/>
    <cellStyle name="Followed Hyperlink" xfId="85"/>
    <cellStyle name="Good" xfId="86"/>
    <cellStyle name="Header1" xfId="87"/>
    <cellStyle name="Header2" xfId="88"/>
    <cellStyle name="Heading 1" xfId="89"/>
    <cellStyle name="Heading 2" xfId="90"/>
    <cellStyle name="Heading 3" xfId="91"/>
    <cellStyle name="Heading 4" xfId="92"/>
    <cellStyle name="Hoa-Scholl" xfId="93"/>
    <cellStyle name="Hyperlink" xfId="94"/>
    <cellStyle name="Input" xfId="95"/>
    <cellStyle name="Linked Cell" xfId="96"/>
    <cellStyle name="Millares [0]_Well Timing" xfId="97"/>
    <cellStyle name="Millares_Well Timing" xfId="98"/>
    <cellStyle name="moi" xfId="99"/>
    <cellStyle name="Moneda [0]_Well Timing" xfId="100"/>
    <cellStyle name="Moneda_Well Timing" xfId="101"/>
    <cellStyle name="n" xfId="102"/>
    <cellStyle name="Neutral" xfId="103"/>
    <cellStyle name="Normal - Style1" xfId="104"/>
    <cellStyle name="Normal_Sheet1" xfId="105"/>
    <cellStyle name="Normal1" xfId="106"/>
    <cellStyle name="Note" xfId="107"/>
    <cellStyle name="Œ…‹æØ‚è [0.00]_laroux" xfId="108"/>
    <cellStyle name="Œ…‹æØ‚è_laroux" xfId="109"/>
    <cellStyle name="oft Excel]&#13;&#10;Comment=The open=/f lines load custom functions into the Paste Function list.&#13;&#10;Maximized=2&#13;&#10;Basics=1&#13;&#10;A" xfId="110"/>
    <cellStyle name="oft Excel]&#13;&#10;Comment=The open=/f lines load custom functions into the Paste Function list.&#13;&#10;Maximized=3&#13;&#10;Basics=1&#13;&#10;A" xfId="111"/>
    <cellStyle name="Output" xfId="112"/>
    <cellStyle name="Percent" xfId="113"/>
    <cellStyle name="s]&#13;&#10;spooler=yes&#13;&#10;load=&#13;&#10;Beep=yes&#13;&#10;NullPort=None&#13;&#10;BorderWidth=3&#13;&#10;CursorBlinkRate=1200&#13;&#10;DoubleClickSpeed=452&#13;&#10;Programs=co" xfId="114"/>
    <cellStyle name="T" xfId="115"/>
    <cellStyle name="T_Book1" xfId="116"/>
    <cellStyle name="Title" xfId="117"/>
    <cellStyle name="Total" xfId="118"/>
    <cellStyle name="th" xfId="119"/>
    <cellStyle name="þ_x001D_ð·_x000C_æþ'&#13;ßþU_x0001_Ø_x0005_ü_x0014__x0007__x0001__x0001_" xfId="120"/>
    <cellStyle name="viet" xfId="121"/>
    <cellStyle name="viet2" xfId="122"/>
    <cellStyle name="Warning Text" xfId="123"/>
    <cellStyle name="xuan" xfId="124"/>
    <cellStyle name=" [0.00]_ Att. 1- Cover" xfId="125"/>
    <cellStyle name="_ Att. 1- Cover" xfId="126"/>
    <cellStyle name="?_ Att. 1- Cover" xfId="127"/>
    <cellStyle name="똿뗦먛귟 [0.00]_PRODUCT DETAIL Q1" xfId="128"/>
    <cellStyle name="똿뗦먛귟_PRODUCT DETAIL Q1" xfId="129"/>
    <cellStyle name="믅됞 [0.00]_PRODUCT DETAIL Q1" xfId="130"/>
    <cellStyle name="믅됞_PRODUCT DETAIL Q1" xfId="131"/>
    <cellStyle name="백분율_95" xfId="132"/>
    <cellStyle name="뷭?_BOOKSHIP" xfId="133"/>
    <cellStyle name="콤마 [0]_1202" xfId="134"/>
    <cellStyle name="콤마_1202" xfId="135"/>
    <cellStyle name="통화 [0]_1202" xfId="136"/>
    <cellStyle name="통화_1202" xfId="137"/>
    <cellStyle name="표준_(정보부문)월별인원계획" xfId="138"/>
    <cellStyle name="一般_00Q3902REV.1" xfId="139"/>
    <cellStyle name="千分位[0]_00Q3902REV.1" xfId="140"/>
    <cellStyle name="千分位_00Q3902REV.1" xfId="141"/>
    <cellStyle name="桁区切り_工費" xfId="142"/>
    <cellStyle name="標準_Financial Prpsl" xfId="143"/>
    <cellStyle name="貨幣 [0]_00Q3902REV.1" xfId="144"/>
    <cellStyle name="貨幣[0]_BRE" xfId="145"/>
    <cellStyle name="貨幣_00Q3902REV.1" xfId="14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110"/>
  <sheetViews>
    <sheetView tabSelected="1" zoomScale="90" zoomScaleNormal="90" zoomScalePageLayoutView="0" workbookViewId="0" topLeftCell="A1">
      <selection activeCell="A3" sqref="A3:P3"/>
    </sheetView>
  </sheetViews>
  <sheetFormatPr defaultColWidth="9.00390625" defaultRowHeight="15.75"/>
  <cols>
    <col min="1" max="1" width="3.50390625" style="15" customWidth="1"/>
    <col min="2" max="2" width="15.875" style="15" customWidth="1"/>
    <col min="3" max="3" width="8.625" style="15" customWidth="1"/>
    <col min="4" max="4" width="9.625" style="15" customWidth="1"/>
    <col min="5" max="5" width="19.875" style="15" customWidth="1"/>
    <col min="6" max="6" width="12.125" style="68" customWidth="1"/>
    <col min="7" max="7" width="7.625" style="15" customWidth="1"/>
    <col min="8" max="8" width="3.125" style="15" customWidth="1"/>
    <col min="9" max="9" width="4.875" style="15" customWidth="1"/>
    <col min="10" max="10" width="9.00390625" style="15" customWidth="1"/>
    <col min="11" max="11" width="9.375" style="15" customWidth="1"/>
    <col min="12" max="12" width="7.375" style="15" customWidth="1"/>
    <col min="13" max="13" width="3.625" style="15" customWidth="1"/>
    <col min="14" max="14" width="4.75390625" style="15" customWidth="1"/>
    <col min="15" max="15" width="9.875" style="15" customWidth="1"/>
    <col min="16" max="16" width="4.25390625" style="69" customWidth="1"/>
    <col min="17" max="16384" width="9.00390625" style="15" customWidth="1"/>
  </cols>
  <sheetData>
    <row r="1" spans="1:16" ht="18.75">
      <c r="A1" s="70" t="s">
        <v>9</v>
      </c>
      <c r="B1" s="70"/>
      <c r="C1" s="70"/>
      <c r="D1" s="70"/>
      <c r="E1" s="3"/>
      <c r="F1" s="4"/>
      <c r="G1" s="1"/>
      <c r="H1" s="1"/>
      <c r="I1" s="2"/>
      <c r="J1" s="1"/>
      <c r="K1" s="1"/>
      <c r="L1" s="1"/>
      <c r="M1" s="1"/>
      <c r="N1" s="1"/>
      <c r="O1" s="1"/>
      <c r="P1" s="40"/>
    </row>
    <row r="2" spans="1:16" ht="63" customHeight="1">
      <c r="A2" s="71" t="s">
        <v>106</v>
      </c>
      <c r="B2" s="71"/>
      <c r="C2" s="71"/>
      <c r="D2" s="71"/>
      <c r="E2" s="71"/>
      <c r="F2" s="71"/>
      <c r="G2" s="71"/>
      <c r="H2" s="71"/>
      <c r="I2" s="71"/>
      <c r="J2" s="71"/>
      <c r="K2" s="71"/>
      <c r="L2" s="71"/>
      <c r="M2" s="71"/>
      <c r="N2" s="71"/>
      <c r="O2" s="71"/>
      <c r="P2" s="71"/>
    </row>
    <row r="3" spans="1:16" ht="18.75" customHeight="1">
      <c r="A3" s="72" t="s">
        <v>395</v>
      </c>
      <c r="B3" s="72"/>
      <c r="C3" s="72"/>
      <c r="D3" s="72"/>
      <c r="E3" s="72"/>
      <c r="F3" s="72"/>
      <c r="G3" s="72"/>
      <c r="H3" s="72"/>
      <c r="I3" s="72"/>
      <c r="J3" s="72"/>
      <c r="K3" s="72"/>
      <c r="L3" s="72"/>
      <c r="M3" s="72"/>
      <c r="N3" s="72"/>
      <c r="O3" s="72"/>
      <c r="P3" s="72"/>
    </row>
    <row r="4" spans="1:16" ht="17.25" customHeight="1">
      <c r="A4" s="10"/>
      <c r="B4" s="10"/>
      <c r="C4" s="10"/>
      <c r="D4" s="10"/>
      <c r="E4" s="10"/>
      <c r="F4" s="10"/>
      <c r="G4" s="10"/>
      <c r="H4" s="10"/>
      <c r="I4" s="10"/>
      <c r="J4" s="10"/>
      <c r="K4" s="10"/>
      <c r="L4" s="10"/>
      <c r="M4" s="10"/>
      <c r="N4" s="10"/>
      <c r="O4" s="10"/>
      <c r="P4" s="10"/>
    </row>
    <row r="5" spans="1:16" s="42" customFormat="1" ht="33" customHeight="1">
      <c r="A5" s="73" t="s">
        <v>8</v>
      </c>
      <c r="B5" s="74" t="s">
        <v>0</v>
      </c>
      <c r="C5" s="75" t="s">
        <v>5</v>
      </c>
      <c r="D5" s="75"/>
      <c r="E5" s="75" t="s">
        <v>18</v>
      </c>
      <c r="F5" s="76" t="s">
        <v>14</v>
      </c>
      <c r="G5" s="77"/>
      <c r="H5" s="77"/>
      <c r="I5" s="77"/>
      <c r="J5" s="78"/>
      <c r="K5" s="79" t="s">
        <v>15</v>
      </c>
      <c r="L5" s="80"/>
      <c r="M5" s="80"/>
      <c r="N5" s="80"/>
      <c r="O5" s="80"/>
      <c r="P5" s="81" t="s">
        <v>6</v>
      </c>
    </row>
    <row r="6" spans="1:16" s="42" customFormat="1" ht="140.25" customHeight="1">
      <c r="A6" s="73"/>
      <c r="B6" s="74"/>
      <c r="C6" s="6" t="s">
        <v>3</v>
      </c>
      <c r="D6" s="6" t="s">
        <v>1</v>
      </c>
      <c r="E6" s="75"/>
      <c r="F6" s="41" t="s">
        <v>4</v>
      </c>
      <c r="G6" s="6" t="s">
        <v>7</v>
      </c>
      <c r="H6" s="8" t="s">
        <v>19</v>
      </c>
      <c r="I6" s="43" t="s">
        <v>12</v>
      </c>
      <c r="J6" s="6" t="s">
        <v>13</v>
      </c>
      <c r="K6" s="6" t="s">
        <v>16</v>
      </c>
      <c r="L6" s="6" t="s">
        <v>17</v>
      </c>
      <c r="M6" s="8" t="s">
        <v>19</v>
      </c>
      <c r="N6" s="8" t="s">
        <v>12</v>
      </c>
      <c r="O6" s="6" t="s">
        <v>13</v>
      </c>
      <c r="P6" s="82"/>
    </row>
    <row r="7" spans="1:16" s="25" customFormat="1" ht="15" customHeight="1">
      <c r="A7" s="22" t="s">
        <v>2</v>
      </c>
      <c r="B7" s="23">
        <v>2</v>
      </c>
      <c r="C7" s="24">
        <v>3</v>
      </c>
      <c r="D7" s="24">
        <v>4</v>
      </c>
      <c r="E7" s="23">
        <v>5</v>
      </c>
      <c r="F7" s="24">
        <v>6</v>
      </c>
      <c r="G7" s="24">
        <v>7</v>
      </c>
      <c r="H7" s="24"/>
      <c r="I7" s="23">
        <v>8</v>
      </c>
      <c r="J7" s="24">
        <v>9</v>
      </c>
      <c r="K7" s="24">
        <v>10</v>
      </c>
      <c r="L7" s="23">
        <v>11</v>
      </c>
      <c r="M7" s="23"/>
      <c r="N7" s="24">
        <v>12</v>
      </c>
      <c r="O7" s="24">
        <v>13</v>
      </c>
      <c r="P7" s="23">
        <v>14</v>
      </c>
    </row>
    <row r="8" spans="1:16" ht="18.75" customHeight="1">
      <c r="A8" s="5"/>
      <c r="B8" s="9" t="s">
        <v>107</v>
      </c>
      <c r="C8" s="6"/>
      <c r="D8" s="6"/>
      <c r="E8" s="17"/>
      <c r="F8" s="6">
        <f>COUNTA(E9:E32)</f>
        <v>24</v>
      </c>
      <c r="G8" s="6"/>
      <c r="H8" s="6"/>
      <c r="I8" s="7"/>
      <c r="J8" s="6"/>
      <c r="K8" s="8"/>
      <c r="L8" s="8"/>
      <c r="M8" s="8"/>
      <c r="N8" s="8"/>
      <c r="O8" s="8"/>
      <c r="P8" s="11"/>
    </row>
    <row r="9" spans="1:17" ht="23.25" customHeight="1">
      <c r="A9" s="26" t="s">
        <v>2</v>
      </c>
      <c r="B9" s="44" t="s">
        <v>144</v>
      </c>
      <c r="C9" s="45"/>
      <c r="D9" s="46" t="s">
        <v>165</v>
      </c>
      <c r="E9" s="47" t="s">
        <v>65</v>
      </c>
      <c r="F9" s="48" t="s">
        <v>72</v>
      </c>
      <c r="G9" s="47" t="s">
        <v>104</v>
      </c>
      <c r="H9" s="29">
        <v>4</v>
      </c>
      <c r="I9" s="47">
        <v>3.03</v>
      </c>
      <c r="J9" s="35" t="s">
        <v>201</v>
      </c>
      <c r="K9" s="28" t="s">
        <v>392</v>
      </c>
      <c r="L9" s="29" t="s">
        <v>208</v>
      </c>
      <c r="M9" s="29">
        <v>4</v>
      </c>
      <c r="N9" s="29">
        <v>3.33</v>
      </c>
      <c r="O9" s="49" t="str">
        <f>J9</f>
        <v>01/01/2019</v>
      </c>
      <c r="P9" s="50"/>
      <c r="Q9" s="15">
        <f>N9-I9</f>
        <v>0.30000000000000027</v>
      </c>
    </row>
    <row r="10" spans="1:17" ht="23.25" customHeight="1">
      <c r="A10" s="30" t="s">
        <v>24</v>
      </c>
      <c r="B10" s="51" t="s">
        <v>145</v>
      </c>
      <c r="C10" s="52"/>
      <c r="D10" s="53" t="s">
        <v>166</v>
      </c>
      <c r="E10" s="38" t="s">
        <v>67</v>
      </c>
      <c r="F10" s="38" t="s">
        <v>167</v>
      </c>
      <c r="G10" s="54" t="s">
        <v>104</v>
      </c>
      <c r="H10" s="13">
        <v>5</v>
      </c>
      <c r="I10" s="54">
        <v>3.34</v>
      </c>
      <c r="J10" s="36" t="s">
        <v>98</v>
      </c>
      <c r="K10" s="14" t="s">
        <v>392</v>
      </c>
      <c r="L10" s="13" t="s">
        <v>208</v>
      </c>
      <c r="M10" s="13">
        <v>5</v>
      </c>
      <c r="N10" s="13">
        <v>3.66</v>
      </c>
      <c r="O10" s="55" t="str">
        <f>K10</f>
        <v>01/12/2020</v>
      </c>
      <c r="P10" s="56"/>
      <c r="Q10" s="15">
        <f aca="true" t="shared" si="0" ref="Q10:Q32">N10-I10</f>
        <v>0.3200000000000003</v>
      </c>
    </row>
    <row r="11" spans="1:17" ht="23.25" customHeight="1">
      <c r="A11" s="30" t="s">
        <v>25</v>
      </c>
      <c r="B11" s="51" t="s">
        <v>146</v>
      </c>
      <c r="C11" s="52"/>
      <c r="D11" s="53" t="s">
        <v>168</v>
      </c>
      <c r="E11" s="54" t="s">
        <v>64</v>
      </c>
      <c r="F11" s="38" t="s">
        <v>169</v>
      </c>
      <c r="G11" s="54" t="s">
        <v>104</v>
      </c>
      <c r="H11" s="13">
        <v>5</v>
      </c>
      <c r="I11" s="54">
        <v>3.34</v>
      </c>
      <c r="J11" s="36" t="s">
        <v>202</v>
      </c>
      <c r="K11" s="14" t="s">
        <v>392</v>
      </c>
      <c r="L11" s="13" t="s">
        <v>208</v>
      </c>
      <c r="M11" s="13">
        <v>5</v>
      </c>
      <c r="N11" s="13">
        <v>3.66</v>
      </c>
      <c r="O11" s="13" t="str">
        <f>K11</f>
        <v>01/12/2020</v>
      </c>
      <c r="P11" s="56"/>
      <c r="Q11" s="15">
        <f t="shared" si="0"/>
        <v>0.3200000000000003</v>
      </c>
    </row>
    <row r="12" spans="1:17" ht="23.25" customHeight="1">
      <c r="A12" s="30" t="s">
        <v>26</v>
      </c>
      <c r="B12" s="51" t="s">
        <v>147</v>
      </c>
      <c r="C12" s="52"/>
      <c r="D12" s="53" t="s">
        <v>170</v>
      </c>
      <c r="E12" s="54" t="s">
        <v>68</v>
      </c>
      <c r="F12" s="38" t="s">
        <v>97</v>
      </c>
      <c r="G12" s="54" t="s">
        <v>104</v>
      </c>
      <c r="H12" s="13">
        <v>5</v>
      </c>
      <c r="I12" s="54">
        <v>3.34</v>
      </c>
      <c r="J12" s="36" t="s">
        <v>101</v>
      </c>
      <c r="K12" s="14" t="s">
        <v>392</v>
      </c>
      <c r="L12" s="13" t="s">
        <v>208</v>
      </c>
      <c r="M12" s="13">
        <v>5</v>
      </c>
      <c r="N12" s="13">
        <v>3.66</v>
      </c>
      <c r="O12" s="55" t="str">
        <f>K12</f>
        <v>01/12/2020</v>
      </c>
      <c r="P12" s="56"/>
      <c r="Q12" s="15">
        <f t="shared" si="0"/>
        <v>0.3200000000000003</v>
      </c>
    </row>
    <row r="13" spans="1:17" ht="23.25" customHeight="1">
      <c r="A13" s="30" t="s">
        <v>27</v>
      </c>
      <c r="B13" s="51" t="s">
        <v>148</v>
      </c>
      <c r="C13" s="52"/>
      <c r="D13" s="53" t="s">
        <v>171</v>
      </c>
      <c r="E13" s="54" t="s">
        <v>66</v>
      </c>
      <c r="F13" s="38" t="s">
        <v>169</v>
      </c>
      <c r="G13" s="54" t="s">
        <v>104</v>
      </c>
      <c r="H13" s="13">
        <v>5</v>
      </c>
      <c r="I13" s="54">
        <v>3.34</v>
      </c>
      <c r="J13" s="36" t="s">
        <v>201</v>
      </c>
      <c r="K13" s="14" t="s">
        <v>392</v>
      </c>
      <c r="L13" s="13" t="s">
        <v>208</v>
      </c>
      <c r="M13" s="13">
        <v>5</v>
      </c>
      <c r="N13" s="13">
        <v>3.66</v>
      </c>
      <c r="O13" s="13" t="str">
        <f>K13</f>
        <v>01/12/2020</v>
      </c>
      <c r="P13" s="56"/>
      <c r="Q13" s="15">
        <f t="shared" si="0"/>
        <v>0.3200000000000003</v>
      </c>
    </row>
    <row r="14" spans="1:17" ht="23.25" customHeight="1">
      <c r="A14" s="30" t="s">
        <v>28</v>
      </c>
      <c r="B14" s="51" t="s">
        <v>149</v>
      </c>
      <c r="C14" s="52"/>
      <c r="D14" s="53" t="s">
        <v>172</v>
      </c>
      <c r="E14" s="54" t="s">
        <v>173</v>
      </c>
      <c r="F14" s="38" t="s">
        <v>79</v>
      </c>
      <c r="G14" s="54" t="s">
        <v>104</v>
      </c>
      <c r="H14" s="13">
        <v>4</v>
      </c>
      <c r="I14" s="54">
        <v>3.03</v>
      </c>
      <c r="J14" s="36" t="s">
        <v>203</v>
      </c>
      <c r="K14" s="14" t="s">
        <v>392</v>
      </c>
      <c r="L14" s="13" t="s">
        <v>208</v>
      </c>
      <c r="M14" s="13">
        <v>4</v>
      </c>
      <c r="N14" s="13">
        <v>3.33</v>
      </c>
      <c r="O14" s="55" t="str">
        <f>J14</f>
        <v>01/10/2020</v>
      </c>
      <c r="P14" s="56"/>
      <c r="Q14" s="15">
        <f t="shared" si="0"/>
        <v>0.30000000000000027</v>
      </c>
    </row>
    <row r="15" spans="1:17" ht="23.25" customHeight="1">
      <c r="A15" s="30" t="s">
        <v>29</v>
      </c>
      <c r="B15" s="51" t="s">
        <v>150</v>
      </c>
      <c r="C15" s="52"/>
      <c r="D15" s="53" t="s">
        <v>174</v>
      </c>
      <c r="E15" s="38" t="s">
        <v>64</v>
      </c>
      <c r="F15" s="38" t="s">
        <v>72</v>
      </c>
      <c r="G15" s="54" t="s">
        <v>104</v>
      </c>
      <c r="H15" s="13">
        <v>4</v>
      </c>
      <c r="I15" s="54">
        <v>3.03</v>
      </c>
      <c r="J15" s="36" t="s">
        <v>201</v>
      </c>
      <c r="K15" s="14" t="s">
        <v>392</v>
      </c>
      <c r="L15" s="13" t="s">
        <v>208</v>
      </c>
      <c r="M15" s="13">
        <v>4</v>
      </c>
      <c r="N15" s="13">
        <v>3.33</v>
      </c>
      <c r="O15" s="55" t="str">
        <f>J15</f>
        <v>01/01/2019</v>
      </c>
      <c r="P15" s="56"/>
      <c r="Q15" s="15">
        <f t="shared" si="0"/>
        <v>0.30000000000000027</v>
      </c>
    </row>
    <row r="16" spans="1:17" ht="23.25" customHeight="1">
      <c r="A16" s="30" t="s">
        <v>30</v>
      </c>
      <c r="B16" s="51" t="s">
        <v>151</v>
      </c>
      <c r="C16" s="52"/>
      <c r="D16" s="53" t="s">
        <v>175</v>
      </c>
      <c r="E16" s="54" t="s">
        <v>173</v>
      </c>
      <c r="F16" s="38" t="s">
        <v>75</v>
      </c>
      <c r="G16" s="54" t="s">
        <v>104</v>
      </c>
      <c r="H16" s="13">
        <v>4</v>
      </c>
      <c r="I16" s="54">
        <v>3.03</v>
      </c>
      <c r="J16" s="36" t="s">
        <v>76</v>
      </c>
      <c r="K16" s="14" t="s">
        <v>392</v>
      </c>
      <c r="L16" s="13" t="s">
        <v>208</v>
      </c>
      <c r="M16" s="13">
        <v>4</v>
      </c>
      <c r="N16" s="13">
        <v>3.33</v>
      </c>
      <c r="O16" s="55" t="str">
        <f>J16</f>
        <v>01/4/2019</v>
      </c>
      <c r="P16" s="56"/>
      <c r="Q16" s="15">
        <f t="shared" si="0"/>
        <v>0.30000000000000027</v>
      </c>
    </row>
    <row r="17" spans="1:17" ht="23.25" customHeight="1">
      <c r="A17" s="30" t="s">
        <v>31</v>
      </c>
      <c r="B17" s="51" t="s">
        <v>23</v>
      </c>
      <c r="C17" s="52"/>
      <c r="D17" s="53" t="s">
        <v>176</v>
      </c>
      <c r="E17" s="54" t="s">
        <v>177</v>
      </c>
      <c r="F17" s="38" t="s">
        <v>72</v>
      </c>
      <c r="G17" s="54" t="s">
        <v>104</v>
      </c>
      <c r="H17" s="13">
        <v>4</v>
      </c>
      <c r="I17" s="54">
        <v>3.03</v>
      </c>
      <c r="J17" s="36" t="s">
        <v>201</v>
      </c>
      <c r="K17" s="14" t="s">
        <v>392</v>
      </c>
      <c r="L17" s="13" t="s">
        <v>208</v>
      </c>
      <c r="M17" s="13">
        <v>4</v>
      </c>
      <c r="N17" s="13">
        <v>3.33</v>
      </c>
      <c r="O17" s="55" t="str">
        <f>J17</f>
        <v>01/01/2019</v>
      </c>
      <c r="P17" s="56"/>
      <c r="Q17" s="15">
        <f t="shared" si="0"/>
        <v>0.30000000000000027</v>
      </c>
    </row>
    <row r="18" spans="1:17" ht="23.25" customHeight="1">
      <c r="A18" s="30" t="s">
        <v>32</v>
      </c>
      <c r="B18" s="51" t="s">
        <v>152</v>
      </c>
      <c r="C18" s="52"/>
      <c r="D18" s="53" t="s">
        <v>178</v>
      </c>
      <c r="E18" s="54" t="s">
        <v>179</v>
      </c>
      <c r="F18" s="38" t="s">
        <v>167</v>
      </c>
      <c r="G18" s="54" t="s">
        <v>104</v>
      </c>
      <c r="H18" s="13">
        <v>5</v>
      </c>
      <c r="I18" s="54">
        <v>3.34</v>
      </c>
      <c r="J18" s="36" t="s">
        <v>83</v>
      </c>
      <c r="K18" s="14" t="s">
        <v>392</v>
      </c>
      <c r="L18" s="13" t="s">
        <v>208</v>
      </c>
      <c r="M18" s="13">
        <v>5</v>
      </c>
      <c r="N18" s="13">
        <v>3.66</v>
      </c>
      <c r="O18" s="55" t="str">
        <f>K18</f>
        <v>01/12/2020</v>
      </c>
      <c r="P18" s="56"/>
      <c r="Q18" s="15">
        <f t="shared" si="0"/>
        <v>0.3200000000000003</v>
      </c>
    </row>
    <row r="19" spans="1:17" ht="23.25" customHeight="1">
      <c r="A19" s="30" t="s">
        <v>33</v>
      </c>
      <c r="B19" s="51" t="s">
        <v>153</v>
      </c>
      <c r="C19" s="52"/>
      <c r="D19" s="53" t="s">
        <v>180</v>
      </c>
      <c r="E19" s="54" t="s">
        <v>67</v>
      </c>
      <c r="F19" s="38" t="s">
        <v>103</v>
      </c>
      <c r="G19" s="54" t="s">
        <v>104</v>
      </c>
      <c r="H19" s="13">
        <v>5</v>
      </c>
      <c r="I19" s="54">
        <v>3.34</v>
      </c>
      <c r="J19" s="36" t="s">
        <v>95</v>
      </c>
      <c r="K19" s="14" t="s">
        <v>392</v>
      </c>
      <c r="L19" s="13" t="s">
        <v>208</v>
      </c>
      <c r="M19" s="13">
        <v>5</v>
      </c>
      <c r="N19" s="13">
        <v>3.66</v>
      </c>
      <c r="O19" s="55" t="str">
        <f>K19</f>
        <v>01/12/2020</v>
      </c>
      <c r="P19" s="56"/>
      <c r="Q19" s="15">
        <f t="shared" si="0"/>
        <v>0.3200000000000003</v>
      </c>
    </row>
    <row r="20" spans="1:17" ht="23.25" customHeight="1">
      <c r="A20" s="30" t="s">
        <v>34</v>
      </c>
      <c r="B20" s="51" t="s">
        <v>154</v>
      </c>
      <c r="C20" s="52"/>
      <c r="D20" s="53" t="s">
        <v>181</v>
      </c>
      <c r="E20" s="54" t="s">
        <v>68</v>
      </c>
      <c r="F20" s="38" t="s">
        <v>84</v>
      </c>
      <c r="G20" s="54" t="s">
        <v>104</v>
      </c>
      <c r="H20" s="13">
        <v>3</v>
      </c>
      <c r="I20" s="54">
        <v>2.72</v>
      </c>
      <c r="J20" s="36" t="s">
        <v>204</v>
      </c>
      <c r="K20" s="14" t="s">
        <v>392</v>
      </c>
      <c r="L20" s="13" t="s">
        <v>208</v>
      </c>
      <c r="M20" s="13">
        <v>3</v>
      </c>
      <c r="N20" s="57">
        <v>3</v>
      </c>
      <c r="O20" s="55" t="str">
        <f aca="true" t="shared" si="1" ref="O20:O31">J20</f>
        <v>01/6/2018</v>
      </c>
      <c r="P20" s="56"/>
      <c r="Q20" s="15">
        <f t="shared" si="0"/>
        <v>0.2799999999999998</v>
      </c>
    </row>
    <row r="21" spans="1:17" ht="23.25" customHeight="1">
      <c r="A21" s="30" t="s">
        <v>35</v>
      </c>
      <c r="B21" s="51" t="s">
        <v>155</v>
      </c>
      <c r="C21" s="52"/>
      <c r="D21" s="53" t="s">
        <v>182</v>
      </c>
      <c r="E21" s="54" t="s">
        <v>71</v>
      </c>
      <c r="F21" s="38" t="s">
        <v>183</v>
      </c>
      <c r="G21" s="54" t="s">
        <v>104</v>
      </c>
      <c r="H21" s="13">
        <v>4</v>
      </c>
      <c r="I21" s="54">
        <v>3.03</v>
      </c>
      <c r="J21" s="36" t="s">
        <v>73</v>
      </c>
      <c r="K21" s="14" t="s">
        <v>392</v>
      </c>
      <c r="L21" s="13" t="s">
        <v>208</v>
      </c>
      <c r="M21" s="13">
        <v>4</v>
      </c>
      <c r="N21" s="13">
        <v>3.33</v>
      </c>
      <c r="O21" s="55" t="str">
        <f t="shared" si="1"/>
        <v>01/01/2020</v>
      </c>
      <c r="P21" s="56"/>
      <c r="Q21" s="15">
        <f t="shared" si="0"/>
        <v>0.30000000000000027</v>
      </c>
    </row>
    <row r="22" spans="1:17" ht="23.25" customHeight="1">
      <c r="A22" s="30" t="s">
        <v>36</v>
      </c>
      <c r="B22" s="51" t="s">
        <v>156</v>
      </c>
      <c r="C22" s="52"/>
      <c r="D22" s="53" t="s">
        <v>184</v>
      </c>
      <c r="E22" s="54" t="s">
        <v>173</v>
      </c>
      <c r="F22" s="38" t="s">
        <v>75</v>
      </c>
      <c r="G22" s="54" t="s">
        <v>104</v>
      </c>
      <c r="H22" s="13">
        <v>4</v>
      </c>
      <c r="I22" s="54">
        <v>3.03</v>
      </c>
      <c r="J22" s="36" t="s">
        <v>76</v>
      </c>
      <c r="K22" s="14" t="s">
        <v>392</v>
      </c>
      <c r="L22" s="13" t="s">
        <v>208</v>
      </c>
      <c r="M22" s="13">
        <v>4</v>
      </c>
      <c r="N22" s="13">
        <v>3.33</v>
      </c>
      <c r="O22" s="55" t="str">
        <f t="shared" si="1"/>
        <v>01/4/2019</v>
      </c>
      <c r="P22" s="56"/>
      <c r="Q22" s="15">
        <f t="shared" si="0"/>
        <v>0.30000000000000027</v>
      </c>
    </row>
    <row r="23" spans="1:17" ht="23.25" customHeight="1">
      <c r="A23" s="30" t="s">
        <v>37</v>
      </c>
      <c r="B23" s="51" t="s">
        <v>22</v>
      </c>
      <c r="C23" s="52"/>
      <c r="D23" s="53" t="s">
        <v>185</v>
      </c>
      <c r="E23" s="54" t="s">
        <v>71</v>
      </c>
      <c r="F23" s="38" t="s">
        <v>77</v>
      </c>
      <c r="G23" s="54" t="s">
        <v>104</v>
      </c>
      <c r="H23" s="13">
        <v>3</v>
      </c>
      <c r="I23" s="54">
        <v>2.72</v>
      </c>
      <c r="J23" s="36" t="s">
        <v>205</v>
      </c>
      <c r="K23" s="14" t="s">
        <v>392</v>
      </c>
      <c r="L23" s="13" t="s">
        <v>208</v>
      </c>
      <c r="M23" s="13">
        <v>3</v>
      </c>
      <c r="N23" s="57">
        <v>3</v>
      </c>
      <c r="O23" s="55" t="str">
        <f t="shared" si="1"/>
        <v>01/01/2018</v>
      </c>
      <c r="P23" s="56"/>
      <c r="Q23" s="15">
        <f t="shared" si="0"/>
        <v>0.2799999999999998</v>
      </c>
    </row>
    <row r="24" spans="1:17" ht="23.25" customHeight="1">
      <c r="A24" s="30" t="s">
        <v>38</v>
      </c>
      <c r="B24" s="51" t="s">
        <v>157</v>
      </c>
      <c r="C24" s="52"/>
      <c r="D24" s="53" t="s">
        <v>186</v>
      </c>
      <c r="E24" s="54" t="s">
        <v>63</v>
      </c>
      <c r="F24" s="38" t="s">
        <v>187</v>
      </c>
      <c r="G24" s="54" t="s">
        <v>104</v>
      </c>
      <c r="H24" s="13">
        <v>4</v>
      </c>
      <c r="I24" s="54">
        <v>3.03</v>
      </c>
      <c r="J24" s="36" t="s">
        <v>201</v>
      </c>
      <c r="K24" s="14" t="s">
        <v>392</v>
      </c>
      <c r="L24" s="13" t="s">
        <v>208</v>
      </c>
      <c r="M24" s="13">
        <v>4</v>
      </c>
      <c r="N24" s="13">
        <v>3.33</v>
      </c>
      <c r="O24" s="55" t="str">
        <f t="shared" si="1"/>
        <v>01/01/2019</v>
      </c>
      <c r="P24" s="56"/>
      <c r="Q24" s="15">
        <f t="shared" si="0"/>
        <v>0.30000000000000027</v>
      </c>
    </row>
    <row r="25" spans="1:17" ht="23.25" customHeight="1">
      <c r="A25" s="30" t="s">
        <v>39</v>
      </c>
      <c r="B25" s="51" t="s">
        <v>158</v>
      </c>
      <c r="C25" s="52"/>
      <c r="D25" s="53" t="s">
        <v>188</v>
      </c>
      <c r="E25" s="54" t="s">
        <v>177</v>
      </c>
      <c r="F25" s="38" t="s">
        <v>72</v>
      </c>
      <c r="G25" s="54" t="s">
        <v>104</v>
      </c>
      <c r="H25" s="13">
        <v>4</v>
      </c>
      <c r="I25" s="54">
        <v>3.03</v>
      </c>
      <c r="J25" s="36" t="s">
        <v>201</v>
      </c>
      <c r="K25" s="14" t="s">
        <v>392</v>
      </c>
      <c r="L25" s="13" t="s">
        <v>208</v>
      </c>
      <c r="M25" s="13">
        <v>4</v>
      </c>
      <c r="N25" s="13">
        <v>3.33</v>
      </c>
      <c r="O25" s="55" t="str">
        <f t="shared" si="1"/>
        <v>01/01/2019</v>
      </c>
      <c r="P25" s="56"/>
      <c r="Q25" s="15">
        <f t="shared" si="0"/>
        <v>0.30000000000000027</v>
      </c>
    </row>
    <row r="26" spans="1:17" ht="23.25" customHeight="1">
      <c r="A26" s="30" t="s">
        <v>40</v>
      </c>
      <c r="B26" s="51" t="s">
        <v>159</v>
      </c>
      <c r="C26" s="52"/>
      <c r="D26" s="53" t="s">
        <v>189</v>
      </c>
      <c r="E26" s="54" t="s">
        <v>190</v>
      </c>
      <c r="F26" s="38" t="s">
        <v>187</v>
      </c>
      <c r="G26" s="54" t="s">
        <v>104</v>
      </c>
      <c r="H26" s="13">
        <v>4</v>
      </c>
      <c r="I26" s="54">
        <v>3.03</v>
      </c>
      <c r="J26" s="36" t="s">
        <v>201</v>
      </c>
      <c r="K26" s="14" t="s">
        <v>392</v>
      </c>
      <c r="L26" s="13" t="s">
        <v>208</v>
      </c>
      <c r="M26" s="13">
        <v>4</v>
      </c>
      <c r="N26" s="13">
        <v>3.33</v>
      </c>
      <c r="O26" s="55" t="str">
        <f t="shared" si="1"/>
        <v>01/01/2019</v>
      </c>
      <c r="P26" s="56"/>
      <c r="Q26" s="15">
        <f t="shared" si="0"/>
        <v>0.30000000000000027</v>
      </c>
    </row>
    <row r="27" spans="1:17" ht="23.25" customHeight="1">
      <c r="A27" s="30" t="s">
        <v>41</v>
      </c>
      <c r="B27" s="51" t="s">
        <v>160</v>
      </c>
      <c r="C27" s="52"/>
      <c r="D27" s="53" t="s">
        <v>191</v>
      </c>
      <c r="E27" s="54" t="s">
        <v>69</v>
      </c>
      <c r="F27" s="38" t="s">
        <v>72</v>
      </c>
      <c r="G27" s="54" t="s">
        <v>104</v>
      </c>
      <c r="H27" s="13">
        <v>4</v>
      </c>
      <c r="I27" s="54">
        <v>3.03</v>
      </c>
      <c r="J27" s="36" t="s">
        <v>205</v>
      </c>
      <c r="K27" s="14" t="s">
        <v>392</v>
      </c>
      <c r="L27" s="13" t="s">
        <v>208</v>
      </c>
      <c r="M27" s="13">
        <v>4</v>
      </c>
      <c r="N27" s="13">
        <v>3.33</v>
      </c>
      <c r="O27" s="55" t="str">
        <f t="shared" si="1"/>
        <v>01/01/2018</v>
      </c>
      <c r="P27" s="56"/>
      <c r="Q27" s="15">
        <f t="shared" si="0"/>
        <v>0.30000000000000027</v>
      </c>
    </row>
    <row r="28" spans="1:17" ht="23.25" customHeight="1">
      <c r="A28" s="30" t="s">
        <v>42</v>
      </c>
      <c r="B28" s="51" t="s">
        <v>161</v>
      </c>
      <c r="C28" s="52"/>
      <c r="D28" s="53" t="s">
        <v>192</v>
      </c>
      <c r="E28" s="54" t="s">
        <v>193</v>
      </c>
      <c r="F28" s="38" t="s">
        <v>194</v>
      </c>
      <c r="G28" s="54" t="s">
        <v>104</v>
      </c>
      <c r="H28" s="13">
        <v>4</v>
      </c>
      <c r="I28" s="54">
        <v>3.03</v>
      </c>
      <c r="J28" s="36" t="s">
        <v>206</v>
      </c>
      <c r="K28" s="14" t="s">
        <v>392</v>
      </c>
      <c r="L28" s="13" t="s">
        <v>208</v>
      </c>
      <c r="M28" s="13">
        <v>4</v>
      </c>
      <c r="N28" s="13">
        <v>3.33</v>
      </c>
      <c r="O28" s="55" t="str">
        <f t="shared" si="1"/>
        <v>01/3/2018</v>
      </c>
      <c r="P28" s="56"/>
      <c r="Q28" s="15">
        <f t="shared" si="0"/>
        <v>0.30000000000000027</v>
      </c>
    </row>
    <row r="29" spans="1:17" ht="23.25" customHeight="1">
      <c r="A29" s="30" t="s">
        <v>43</v>
      </c>
      <c r="B29" s="51" t="s">
        <v>20</v>
      </c>
      <c r="C29" s="52"/>
      <c r="D29" s="53" t="s">
        <v>195</v>
      </c>
      <c r="E29" s="38" t="s">
        <v>70</v>
      </c>
      <c r="F29" s="38" t="s">
        <v>196</v>
      </c>
      <c r="G29" s="54" t="s">
        <v>104</v>
      </c>
      <c r="H29" s="13">
        <v>4</v>
      </c>
      <c r="I29" s="54">
        <v>3.03</v>
      </c>
      <c r="J29" s="36" t="s">
        <v>203</v>
      </c>
      <c r="K29" s="14" t="s">
        <v>392</v>
      </c>
      <c r="L29" s="13" t="s">
        <v>208</v>
      </c>
      <c r="M29" s="13">
        <v>4</v>
      </c>
      <c r="N29" s="13">
        <v>3.33</v>
      </c>
      <c r="O29" s="55" t="str">
        <f t="shared" si="1"/>
        <v>01/10/2020</v>
      </c>
      <c r="P29" s="56"/>
      <c r="Q29" s="15">
        <f t="shared" si="0"/>
        <v>0.30000000000000027</v>
      </c>
    </row>
    <row r="30" spans="1:17" ht="23.25" customHeight="1">
      <c r="A30" s="30" t="s">
        <v>44</v>
      </c>
      <c r="B30" s="51" t="s">
        <v>162</v>
      </c>
      <c r="C30" s="52"/>
      <c r="D30" s="53" t="s">
        <v>197</v>
      </c>
      <c r="E30" s="54" t="s">
        <v>65</v>
      </c>
      <c r="F30" s="38" t="s">
        <v>198</v>
      </c>
      <c r="G30" s="54" t="s">
        <v>104</v>
      </c>
      <c r="H30" s="13">
        <v>3</v>
      </c>
      <c r="I30" s="54">
        <v>2.72</v>
      </c>
      <c r="J30" s="36" t="s">
        <v>207</v>
      </c>
      <c r="K30" s="14" t="s">
        <v>392</v>
      </c>
      <c r="L30" s="13" t="s">
        <v>208</v>
      </c>
      <c r="M30" s="13">
        <v>3</v>
      </c>
      <c r="N30" s="57">
        <v>3</v>
      </c>
      <c r="O30" s="55" t="str">
        <f t="shared" si="1"/>
        <v>01/02/2019</v>
      </c>
      <c r="P30" s="56"/>
      <c r="Q30" s="15">
        <f t="shared" si="0"/>
        <v>0.2799999999999998</v>
      </c>
    </row>
    <row r="31" spans="1:17" ht="23.25" customHeight="1">
      <c r="A31" s="30" t="s">
        <v>45</v>
      </c>
      <c r="B31" s="51" t="s">
        <v>163</v>
      </c>
      <c r="C31" s="52"/>
      <c r="D31" s="53" t="s">
        <v>199</v>
      </c>
      <c r="E31" s="54" t="s">
        <v>67</v>
      </c>
      <c r="F31" s="38" t="s">
        <v>79</v>
      </c>
      <c r="G31" s="54" t="s">
        <v>104</v>
      </c>
      <c r="H31" s="13">
        <v>4</v>
      </c>
      <c r="I31" s="54">
        <v>3.03</v>
      </c>
      <c r="J31" s="36" t="s">
        <v>73</v>
      </c>
      <c r="K31" s="14" t="s">
        <v>392</v>
      </c>
      <c r="L31" s="13" t="s">
        <v>208</v>
      </c>
      <c r="M31" s="13">
        <v>4</v>
      </c>
      <c r="N31" s="13">
        <v>3.33</v>
      </c>
      <c r="O31" s="55" t="str">
        <f t="shared" si="1"/>
        <v>01/01/2020</v>
      </c>
      <c r="P31" s="56"/>
      <c r="Q31" s="15">
        <f t="shared" si="0"/>
        <v>0.30000000000000027</v>
      </c>
    </row>
    <row r="32" spans="1:17" ht="23.25" customHeight="1">
      <c r="A32" s="31" t="s">
        <v>46</v>
      </c>
      <c r="B32" s="58" t="s">
        <v>164</v>
      </c>
      <c r="C32" s="59"/>
      <c r="D32" s="60" t="s">
        <v>200</v>
      </c>
      <c r="E32" s="39" t="s">
        <v>64</v>
      </c>
      <c r="F32" s="39" t="s">
        <v>77</v>
      </c>
      <c r="G32" s="61" t="s">
        <v>104</v>
      </c>
      <c r="H32" s="34">
        <v>5</v>
      </c>
      <c r="I32" s="61">
        <v>3.34</v>
      </c>
      <c r="J32" s="37" t="s">
        <v>204</v>
      </c>
      <c r="K32" s="14" t="s">
        <v>392</v>
      </c>
      <c r="L32" s="13" t="s">
        <v>208</v>
      </c>
      <c r="M32" s="34">
        <v>5</v>
      </c>
      <c r="N32" s="13">
        <v>3.66</v>
      </c>
      <c r="O32" s="62" t="str">
        <f>K32</f>
        <v>01/12/2020</v>
      </c>
      <c r="P32" s="63"/>
      <c r="Q32" s="15">
        <f t="shared" si="0"/>
        <v>0.3200000000000003</v>
      </c>
    </row>
    <row r="33" spans="1:16" ht="23.25" customHeight="1">
      <c r="A33" s="11"/>
      <c r="B33" s="9" t="s">
        <v>391</v>
      </c>
      <c r="C33" s="6"/>
      <c r="D33" s="6"/>
      <c r="E33" s="17"/>
      <c r="F33" s="6">
        <f>COUNTA(F34:F109)</f>
        <v>76</v>
      </c>
      <c r="G33" s="17"/>
      <c r="H33" s="12"/>
      <c r="I33" s="7"/>
      <c r="J33" s="17"/>
      <c r="K33" s="17"/>
      <c r="L33" s="17"/>
      <c r="M33" s="17"/>
      <c r="N33" s="17"/>
      <c r="O33" s="17"/>
      <c r="P33" s="17"/>
    </row>
    <row r="34" spans="1:17" ht="23.25" customHeight="1">
      <c r="A34" s="26" t="s">
        <v>2</v>
      </c>
      <c r="B34" s="27" t="s">
        <v>209</v>
      </c>
      <c r="C34" s="28" t="s">
        <v>210</v>
      </c>
      <c r="D34" s="45"/>
      <c r="E34" s="48" t="s">
        <v>211</v>
      </c>
      <c r="F34" s="48" t="s">
        <v>183</v>
      </c>
      <c r="G34" s="48" t="s">
        <v>105</v>
      </c>
      <c r="H34" s="29">
        <v>4</v>
      </c>
      <c r="I34" s="64">
        <v>3.03</v>
      </c>
      <c r="J34" s="28" t="s">
        <v>201</v>
      </c>
      <c r="K34" s="14" t="s">
        <v>392</v>
      </c>
      <c r="L34" s="29" t="s">
        <v>390</v>
      </c>
      <c r="M34" s="29">
        <v>4</v>
      </c>
      <c r="N34" s="29">
        <v>3.33</v>
      </c>
      <c r="O34" s="29" t="str">
        <f aca="true" t="shared" si="2" ref="O34:O47">J34</f>
        <v>01/01/2019</v>
      </c>
      <c r="P34" s="50"/>
      <c r="Q34" s="15">
        <f>N34-I34</f>
        <v>0.30000000000000027</v>
      </c>
    </row>
    <row r="35" spans="1:17" ht="23.25" customHeight="1">
      <c r="A35" s="30" t="s">
        <v>24</v>
      </c>
      <c r="B35" s="16" t="s">
        <v>212</v>
      </c>
      <c r="C35" s="52"/>
      <c r="D35" s="14" t="s">
        <v>213</v>
      </c>
      <c r="E35" s="38" t="s">
        <v>214</v>
      </c>
      <c r="F35" s="38" t="s">
        <v>215</v>
      </c>
      <c r="G35" s="38" t="s">
        <v>105</v>
      </c>
      <c r="H35" s="13">
        <v>8</v>
      </c>
      <c r="I35" s="65">
        <v>4.27</v>
      </c>
      <c r="J35" s="14" t="s">
        <v>100</v>
      </c>
      <c r="K35" s="14" t="s">
        <v>392</v>
      </c>
      <c r="L35" s="13" t="s">
        <v>390</v>
      </c>
      <c r="M35" s="13">
        <v>7</v>
      </c>
      <c r="N35" s="13">
        <v>4.32</v>
      </c>
      <c r="O35" s="13" t="str">
        <f t="shared" si="2"/>
        <v>01/3/2019</v>
      </c>
      <c r="P35" s="56"/>
      <c r="Q35" s="15">
        <f aca="true" t="shared" si="3" ref="Q35:Q109">N35-I35</f>
        <v>0.05000000000000071</v>
      </c>
    </row>
    <row r="36" spans="1:17" ht="23.25" customHeight="1">
      <c r="A36" s="30" t="s">
        <v>25</v>
      </c>
      <c r="B36" s="16" t="s">
        <v>216</v>
      </c>
      <c r="C36" s="52"/>
      <c r="D36" s="14" t="s">
        <v>217</v>
      </c>
      <c r="E36" s="38" t="s">
        <v>218</v>
      </c>
      <c r="F36" s="38" t="s">
        <v>183</v>
      </c>
      <c r="G36" s="38" t="s">
        <v>105</v>
      </c>
      <c r="H36" s="13">
        <v>4</v>
      </c>
      <c r="I36" s="65">
        <v>3.03</v>
      </c>
      <c r="J36" s="14" t="s">
        <v>101</v>
      </c>
      <c r="K36" s="14" t="s">
        <v>392</v>
      </c>
      <c r="L36" s="13" t="s">
        <v>390</v>
      </c>
      <c r="M36" s="13">
        <v>4</v>
      </c>
      <c r="N36" s="13">
        <v>3.33</v>
      </c>
      <c r="O36" s="13" t="str">
        <f t="shared" si="2"/>
        <v>01/6/2019</v>
      </c>
      <c r="P36" s="56"/>
      <c r="Q36" s="15">
        <f t="shared" si="3"/>
        <v>0.30000000000000027</v>
      </c>
    </row>
    <row r="37" spans="1:19" ht="23.25" customHeight="1">
      <c r="A37" s="30" t="s">
        <v>26</v>
      </c>
      <c r="B37" s="16" t="s">
        <v>219</v>
      </c>
      <c r="C37" s="13" t="s">
        <v>220</v>
      </c>
      <c r="D37" s="52"/>
      <c r="E37" s="38" t="s">
        <v>221</v>
      </c>
      <c r="F37" s="38" t="s">
        <v>79</v>
      </c>
      <c r="G37" s="38" t="s">
        <v>105</v>
      </c>
      <c r="H37" s="13">
        <v>4</v>
      </c>
      <c r="I37" s="65">
        <v>3.03</v>
      </c>
      <c r="J37" s="14" t="s">
        <v>73</v>
      </c>
      <c r="K37" s="14" t="s">
        <v>392</v>
      </c>
      <c r="L37" s="13" t="s">
        <v>390</v>
      </c>
      <c r="M37" s="13">
        <v>4</v>
      </c>
      <c r="N37" s="57">
        <v>3.33</v>
      </c>
      <c r="O37" s="13" t="str">
        <f t="shared" si="2"/>
        <v>01/01/2020</v>
      </c>
      <c r="P37" s="56"/>
      <c r="Q37" s="15">
        <f t="shared" si="3"/>
        <v>0.30000000000000027</v>
      </c>
      <c r="S37" s="15" t="s">
        <v>393</v>
      </c>
    </row>
    <row r="38" spans="1:17" ht="23.25" customHeight="1">
      <c r="A38" s="30" t="s">
        <v>27</v>
      </c>
      <c r="B38" s="16" t="s">
        <v>222</v>
      </c>
      <c r="C38" s="52"/>
      <c r="D38" s="13" t="s">
        <v>223</v>
      </c>
      <c r="E38" s="38" t="s">
        <v>224</v>
      </c>
      <c r="F38" s="38" t="s">
        <v>72</v>
      </c>
      <c r="G38" s="38" t="s">
        <v>105</v>
      </c>
      <c r="H38" s="13">
        <v>4</v>
      </c>
      <c r="I38" s="65">
        <v>3.03</v>
      </c>
      <c r="J38" s="14" t="s">
        <v>201</v>
      </c>
      <c r="K38" s="14" t="s">
        <v>392</v>
      </c>
      <c r="L38" s="13" t="s">
        <v>390</v>
      </c>
      <c r="M38" s="13">
        <v>4</v>
      </c>
      <c r="N38" s="13">
        <v>3.33</v>
      </c>
      <c r="O38" s="13" t="str">
        <f t="shared" si="2"/>
        <v>01/01/2019</v>
      </c>
      <c r="P38" s="56"/>
      <c r="Q38" s="15">
        <f t="shared" si="3"/>
        <v>0.30000000000000027</v>
      </c>
    </row>
    <row r="39" spans="1:17" ht="23.25" customHeight="1">
      <c r="A39" s="30" t="s">
        <v>28</v>
      </c>
      <c r="B39" s="16" t="s">
        <v>225</v>
      </c>
      <c r="C39" s="13" t="s">
        <v>226</v>
      </c>
      <c r="D39" s="52"/>
      <c r="E39" s="38" t="s">
        <v>227</v>
      </c>
      <c r="F39" s="38" t="s">
        <v>228</v>
      </c>
      <c r="G39" s="38" t="s">
        <v>105</v>
      </c>
      <c r="H39" s="13">
        <v>3</v>
      </c>
      <c r="I39" s="65">
        <v>2.72</v>
      </c>
      <c r="J39" s="14" t="s">
        <v>100</v>
      </c>
      <c r="K39" s="14" t="s">
        <v>392</v>
      </c>
      <c r="L39" s="13" t="s">
        <v>390</v>
      </c>
      <c r="M39" s="13">
        <v>3</v>
      </c>
      <c r="N39" s="57">
        <v>3</v>
      </c>
      <c r="O39" s="13" t="str">
        <f t="shared" si="2"/>
        <v>01/3/2019</v>
      </c>
      <c r="P39" s="56"/>
      <c r="Q39" s="15">
        <f t="shared" si="3"/>
        <v>0.2799999999999998</v>
      </c>
    </row>
    <row r="40" spans="1:17" ht="23.25" customHeight="1">
      <c r="A40" s="30" t="s">
        <v>29</v>
      </c>
      <c r="B40" s="16" t="s">
        <v>229</v>
      </c>
      <c r="C40" s="13" t="s">
        <v>230</v>
      </c>
      <c r="D40" s="52"/>
      <c r="E40" s="38" t="s">
        <v>89</v>
      </c>
      <c r="F40" s="38" t="s">
        <v>183</v>
      </c>
      <c r="G40" s="38" t="s">
        <v>105</v>
      </c>
      <c r="H40" s="13">
        <v>3</v>
      </c>
      <c r="I40" s="65">
        <v>2.72</v>
      </c>
      <c r="J40" s="14" t="s">
        <v>80</v>
      </c>
      <c r="K40" s="14" t="s">
        <v>392</v>
      </c>
      <c r="L40" s="13" t="s">
        <v>390</v>
      </c>
      <c r="M40" s="13">
        <v>3</v>
      </c>
      <c r="N40" s="57">
        <v>3</v>
      </c>
      <c r="O40" s="13" t="str">
        <f t="shared" si="2"/>
        <v>01/10/2018</v>
      </c>
      <c r="P40" s="56"/>
      <c r="Q40" s="15">
        <f t="shared" si="3"/>
        <v>0.2799999999999998</v>
      </c>
    </row>
    <row r="41" spans="1:17" ht="23.25" customHeight="1">
      <c r="A41" s="30" t="s">
        <v>30</v>
      </c>
      <c r="B41" s="16" t="s">
        <v>231</v>
      </c>
      <c r="C41" s="13" t="s">
        <v>232</v>
      </c>
      <c r="D41" s="52"/>
      <c r="E41" s="38" t="s">
        <v>233</v>
      </c>
      <c r="F41" s="38" t="s">
        <v>187</v>
      </c>
      <c r="G41" s="38" t="s">
        <v>105</v>
      </c>
      <c r="H41" s="13">
        <v>4</v>
      </c>
      <c r="I41" s="65">
        <v>3.03</v>
      </c>
      <c r="J41" s="14" t="s">
        <v>101</v>
      </c>
      <c r="K41" s="14" t="s">
        <v>392</v>
      </c>
      <c r="L41" s="13" t="s">
        <v>390</v>
      </c>
      <c r="M41" s="13">
        <v>4</v>
      </c>
      <c r="N41" s="13">
        <v>3.33</v>
      </c>
      <c r="O41" s="13" t="str">
        <f t="shared" si="2"/>
        <v>01/6/2019</v>
      </c>
      <c r="P41" s="56"/>
      <c r="Q41" s="15">
        <f t="shared" si="3"/>
        <v>0.30000000000000027</v>
      </c>
    </row>
    <row r="42" spans="1:17" ht="23.25" customHeight="1">
      <c r="A42" s="30" t="s">
        <v>31</v>
      </c>
      <c r="B42" s="16" t="s">
        <v>234</v>
      </c>
      <c r="C42" s="13" t="s">
        <v>235</v>
      </c>
      <c r="D42" s="52"/>
      <c r="E42" s="38" t="s">
        <v>236</v>
      </c>
      <c r="F42" s="38" t="s">
        <v>103</v>
      </c>
      <c r="G42" s="38" t="s">
        <v>105</v>
      </c>
      <c r="H42" s="13">
        <v>4</v>
      </c>
      <c r="I42" s="65">
        <v>3.03</v>
      </c>
      <c r="J42" s="14" t="s">
        <v>81</v>
      </c>
      <c r="K42" s="14" t="s">
        <v>392</v>
      </c>
      <c r="L42" s="13" t="s">
        <v>390</v>
      </c>
      <c r="M42" s="13">
        <v>4</v>
      </c>
      <c r="N42" s="13">
        <v>3.33</v>
      </c>
      <c r="O42" s="13" t="str">
        <f t="shared" si="2"/>
        <v>01/8/2018</v>
      </c>
      <c r="P42" s="56"/>
      <c r="Q42" s="15">
        <f t="shared" si="3"/>
        <v>0.30000000000000027</v>
      </c>
    </row>
    <row r="43" spans="1:17" ht="23.25" customHeight="1">
      <c r="A43" s="30" t="s">
        <v>32</v>
      </c>
      <c r="B43" s="16" t="s">
        <v>237</v>
      </c>
      <c r="C43" s="13" t="s">
        <v>238</v>
      </c>
      <c r="D43" s="52"/>
      <c r="E43" s="38" t="s">
        <v>236</v>
      </c>
      <c r="F43" s="38" t="s">
        <v>79</v>
      </c>
      <c r="G43" s="38" t="s">
        <v>105</v>
      </c>
      <c r="H43" s="13">
        <v>4</v>
      </c>
      <c r="I43" s="65">
        <v>3.03</v>
      </c>
      <c r="J43" s="14" t="s">
        <v>203</v>
      </c>
      <c r="K43" s="14" t="s">
        <v>392</v>
      </c>
      <c r="L43" s="13" t="s">
        <v>390</v>
      </c>
      <c r="M43" s="13">
        <v>4</v>
      </c>
      <c r="N43" s="13">
        <v>3.33</v>
      </c>
      <c r="O43" s="13" t="str">
        <f t="shared" si="2"/>
        <v>01/10/2020</v>
      </c>
      <c r="P43" s="56"/>
      <c r="Q43" s="15">
        <f t="shared" si="3"/>
        <v>0.30000000000000027</v>
      </c>
    </row>
    <row r="44" spans="1:17" ht="23.25" customHeight="1">
      <c r="A44" s="30" t="s">
        <v>33</v>
      </c>
      <c r="B44" s="16" t="s">
        <v>239</v>
      </c>
      <c r="C44" s="52"/>
      <c r="D44" s="14" t="s">
        <v>240</v>
      </c>
      <c r="E44" s="38" t="s">
        <v>241</v>
      </c>
      <c r="F44" s="38" t="s">
        <v>72</v>
      </c>
      <c r="G44" s="38" t="s">
        <v>105</v>
      </c>
      <c r="H44" s="13">
        <v>4</v>
      </c>
      <c r="I44" s="65">
        <v>3.03</v>
      </c>
      <c r="J44" s="14" t="s">
        <v>99</v>
      </c>
      <c r="K44" s="14" t="s">
        <v>392</v>
      </c>
      <c r="L44" s="13" t="s">
        <v>390</v>
      </c>
      <c r="M44" s="13">
        <v>4</v>
      </c>
      <c r="N44" s="13">
        <v>3.33</v>
      </c>
      <c r="O44" s="13" t="str">
        <f t="shared" si="2"/>
        <v>01/10/2019</v>
      </c>
      <c r="P44" s="56"/>
      <c r="Q44" s="15">
        <f t="shared" si="3"/>
        <v>0.30000000000000027</v>
      </c>
    </row>
    <row r="45" spans="1:17" ht="23.25" customHeight="1">
      <c r="A45" s="30" t="s">
        <v>34</v>
      </c>
      <c r="B45" s="16" t="s">
        <v>242</v>
      </c>
      <c r="C45" s="52"/>
      <c r="D45" s="14" t="s">
        <v>243</v>
      </c>
      <c r="E45" s="38" t="s">
        <v>244</v>
      </c>
      <c r="F45" s="38" t="s">
        <v>79</v>
      </c>
      <c r="G45" s="38" t="s">
        <v>105</v>
      </c>
      <c r="H45" s="13">
        <v>4</v>
      </c>
      <c r="I45" s="65">
        <v>3.03</v>
      </c>
      <c r="J45" s="14" t="s">
        <v>73</v>
      </c>
      <c r="K45" s="14" t="s">
        <v>392</v>
      </c>
      <c r="L45" s="13" t="s">
        <v>390</v>
      </c>
      <c r="M45" s="13">
        <v>4</v>
      </c>
      <c r="N45" s="13">
        <v>3.33</v>
      </c>
      <c r="O45" s="13" t="str">
        <f t="shared" si="2"/>
        <v>01/01/2020</v>
      </c>
      <c r="P45" s="56"/>
      <c r="Q45" s="15">
        <f t="shared" si="3"/>
        <v>0.30000000000000027</v>
      </c>
    </row>
    <row r="46" spans="1:17" ht="23.25" customHeight="1">
      <c r="A46" s="30" t="s">
        <v>35</v>
      </c>
      <c r="B46" s="16" t="s">
        <v>245</v>
      </c>
      <c r="C46" s="52"/>
      <c r="D46" s="14" t="s">
        <v>246</v>
      </c>
      <c r="E46" s="38" t="s">
        <v>224</v>
      </c>
      <c r="F46" s="38" t="s">
        <v>72</v>
      </c>
      <c r="G46" s="38" t="s">
        <v>105</v>
      </c>
      <c r="H46" s="13">
        <v>4</v>
      </c>
      <c r="I46" s="65">
        <v>3.03</v>
      </c>
      <c r="J46" s="14" t="s">
        <v>386</v>
      </c>
      <c r="K46" s="14" t="s">
        <v>392</v>
      </c>
      <c r="L46" s="13" t="s">
        <v>390</v>
      </c>
      <c r="M46" s="13">
        <v>4</v>
      </c>
      <c r="N46" s="13">
        <v>3.33</v>
      </c>
      <c r="O46" s="13" t="str">
        <f t="shared" si="2"/>
        <v>01/4/2018</v>
      </c>
      <c r="P46" s="56"/>
      <c r="Q46" s="15">
        <f t="shared" si="3"/>
        <v>0.30000000000000027</v>
      </c>
    </row>
    <row r="47" spans="1:17" ht="23.25" customHeight="1">
      <c r="A47" s="30" t="s">
        <v>36</v>
      </c>
      <c r="B47" s="16" t="s">
        <v>247</v>
      </c>
      <c r="C47" s="13" t="s">
        <v>248</v>
      </c>
      <c r="D47" s="52"/>
      <c r="E47" s="38" t="s">
        <v>92</v>
      </c>
      <c r="F47" s="38" t="s">
        <v>72</v>
      </c>
      <c r="G47" s="38" t="s">
        <v>105</v>
      </c>
      <c r="H47" s="13">
        <v>4</v>
      </c>
      <c r="I47" s="65">
        <v>3.03</v>
      </c>
      <c r="J47" s="14" t="s">
        <v>201</v>
      </c>
      <c r="K47" s="14" t="s">
        <v>392</v>
      </c>
      <c r="L47" s="13" t="s">
        <v>390</v>
      </c>
      <c r="M47" s="13">
        <v>4</v>
      </c>
      <c r="N47" s="13">
        <v>3.33</v>
      </c>
      <c r="O47" s="13" t="str">
        <f t="shared" si="2"/>
        <v>01/01/2019</v>
      </c>
      <c r="P47" s="56"/>
      <c r="Q47" s="15">
        <f t="shared" si="3"/>
        <v>0.30000000000000027</v>
      </c>
    </row>
    <row r="48" spans="1:17" ht="23.25" customHeight="1">
      <c r="A48" s="30" t="s">
        <v>37</v>
      </c>
      <c r="B48" s="16" t="s">
        <v>149</v>
      </c>
      <c r="C48" s="52"/>
      <c r="D48" s="14" t="s">
        <v>249</v>
      </c>
      <c r="E48" s="38" t="s">
        <v>244</v>
      </c>
      <c r="F48" s="38" t="s">
        <v>250</v>
      </c>
      <c r="G48" s="38" t="s">
        <v>105</v>
      </c>
      <c r="H48" s="13">
        <v>5</v>
      </c>
      <c r="I48" s="65">
        <v>3.34</v>
      </c>
      <c r="J48" s="14" t="s">
        <v>387</v>
      </c>
      <c r="K48" s="14" t="s">
        <v>392</v>
      </c>
      <c r="L48" s="13" t="s">
        <v>390</v>
      </c>
      <c r="M48" s="13">
        <v>5</v>
      </c>
      <c r="N48" s="13">
        <v>3.66</v>
      </c>
      <c r="O48" s="13" t="str">
        <f>K48</f>
        <v>01/12/2020</v>
      </c>
      <c r="P48" s="56"/>
      <c r="Q48" s="15">
        <f t="shared" si="3"/>
        <v>0.3200000000000003</v>
      </c>
    </row>
    <row r="49" spans="1:17" ht="23.25" customHeight="1">
      <c r="A49" s="30" t="s">
        <v>38</v>
      </c>
      <c r="B49" s="16" t="s">
        <v>149</v>
      </c>
      <c r="C49" s="52"/>
      <c r="D49" s="14" t="s">
        <v>251</v>
      </c>
      <c r="E49" s="38" t="s">
        <v>252</v>
      </c>
      <c r="F49" s="38" t="s">
        <v>84</v>
      </c>
      <c r="G49" s="38" t="s">
        <v>105</v>
      </c>
      <c r="H49" s="13">
        <v>3</v>
      </c>
      <c r="I49" s="65">
        <v>2.72</v>
      </c>
      <c r="J49" s="14" t="s">
        <v>204</v>
      </c>
      <c r="K49" s="14" t="s">
        <v>392</v>
      </c>
      <c r="L49" s="13" t="s">
        <v>390</v>
      </c>
      <c r="M49" s="13">
        <v>3</v>
      </c>
      <c r="N49" s="57">
        <v>3</v>
      </c>
      <c r="O49" s="13" t="str">
        <f aca="true" t="shared" si="4" ref="O49:O80">J49</f>
        <v>01/6/2018</v>
      </c>
      <c r="P49" s="56"/>
      <c r="Q49" s="15">
        <f t="shared" si="3"/>
        <v>0.2799999999999998</v>
      </c>
    </row>
    <row r="50" spans="1:17" ht="23.25" customHeight="1">
      <c r="A50" s="30" t="s">
        <v>39</v>
      </c>
      <c r="B50" s="16" t="s">
        <v>253</v>
      </c>
      <c r="C50" s="52"/>
      <c r="D50" s="14" t="s">
        <v>254</v>
      </c>
      <c r="E50" s="38" t="s">
        <v>252</v>
      </c>
      <c r="F50" s="38" t="s">
        <v>215</v>
      </c>
      <c r="G50" s="38" t="s">
        <v>105</v>
      </c>
      <c r="H50" s="13">
        <v>8</v>
      </c>
      <c r="I50" s="65">
        <v>4.27</v>
      </c>
      <c r="J50" s="14" t="s">
        <v>94</v>
      </c>
      <c r="K50" s="14" t="s">
        <v>392</v>
      </c>
      <c r="L50" s="13" t="s">
        <v>390</v>
      </c>
      <c r="M50" s="13">
        <v>7</v>
      </c>
      <c r="N50" s="13">
        <v>4.32</v>
      </c>
      <c r="O50" s="13" t="str">
        <f t="shared" si="4"/>
        <v>01/12/2019</v>
      </c>
      <c r="P50" s="56"/>
      <c r="Q50" s="15">
        <f t="shared" si="3"/>
        <v>0.05000000000000071</v>
      </c>
    </row>
    <row r="51" spans="1:19" ht="23.25" customHeight="1">
      <c r="A51" s="30" t="s">
        <v>40</v>
      </c>
      <c r="B51" s="16" t="s">
        <v>255</v>
      </c>
      <c r="C51" s="13" t="s">
        <v>256</v>
      </c>
      <c r="D51" s="52"/>
      <c r="E51" s="38" t="s">
        <v>93</v>
      </c>
      <c r="F51" s="38" t="s">
        <v>79</v>
      </c>
      <c r="G51" s="38" t="s">
        <v>105</v>
      </c>
      <c r="H51" s="13">
        <v>4</v>
      </c>
      <c r="I51" s="65">
        <v>3.03</v>
      </c>
      <c r="J51" s="14" t="s">
        <v>73</v>
      </c>
      <c r="K51" s="14" t="s">
        <v>392</v>
      </c>
      <c r="L51" s="13" t="s">
        <v>390</v>
      </c>
      <c r="M51" s="13">
        <v>4</v>
      </c>
      <c r="N51" s="13">
        <v>3.33</v>
      </c>
      <c r="O51" s="13" t="str">
        <f t="shared" si="4"/>
        <v>01/01/2020</v>
      </c>
      <c r="P51" s="56"/>
      <c r="Q51" s="15">
        <f t="shared" si="3"/>
        <v>0.30000000000000027</v>
      </c>
      <c r="S51" s="15" t="s">
        <v>393</v>
      </c>
    </row>
    <row r="52" spans="1:19" ht="23.25" customHeight="1">
      <c r="A52" s="30" t="s">
        <v>41</v>
      </c>
      <c r="B52" s="16" t="s">
        <v>257</v>
      </c>
      <c r="C52" s="13" t="s">
        <v>174</v>
      </c>
      <c r="D52" s="52"/>
      <c r="E52" s="38" t="s">
        <v>221</v>
      </c>
      <c r="F52" s="38" t="s">
        <v>79</v>
      </c>
      <c r="G52" s="38" t="s">
        <v>105</v>
      </c>
      <c r="H52" s="13">
        <v>4</v>
      </c>
      <c r="I52" s="65">
        <v>3.03</v>
      </c>
      <c r="J52" s="14" t="s">
        <v>73</v>
      </c>
      <c r="K52" s="14" t="s">
        <v>392</v>
      </c>
      <c r="L52" s="13" t="s">
        <v>390</v>
      </c>
      <c r="M52" s="13">
        <v>4</v>
      </c>
      <c r="N52" s="13">
        <v>3.33</v>
      </c>
      <c r="O52" s="13" t="str">
        <f t="shared" si="4"/>
        <v>01/01/2020</v>
      </c>
      <c r="P52" s="56"/>
      <c r="Q52" s="15">
        <f t="shared" si="3"/>
        <v>0.30000000000000027</v>
      </c>
      <c r="S52" s="15" t="s">
        <v>393</v>
      </c>
    </row>
    <row r="53" spans="1:17" ht="23.25" customHeight="1">
      <c r="A53" s="30" t="s">
        <v>42</v>
      </c>
      <c r="B53" s="16" t="s">
        <v>258</v>
      </c>
      <c r="C53" s="13" t="s">
        <v>259</v>
      </c>
      <c r="D53" s="52"/>
      <c r="E53" s="38" t="s">
        <v>224</v>
      </c>
      <c r="F53" s="38" t="s">
        <v>82</v>
      </c>
      <c r="G53" s="38" t="s">
        <v>105</v>
      </c>
      <c r="H53" s="13">
        <v>6</v>
      </c>
      <c r="I53" s="65">
        <v>3.65</v>
      </c>
      <c r="J53" s="14" t="s">
        <v>78</v>
      </c>
      <c r="K53" s="14" t="s">
        <v>392</v>
      </c>
      <c r="L53" s="13" t="s">
        <v>390</v>
      </c>
      <c r="M53" s="13">
        <v>5</v>
      </c>
      <c r="N53" s="13">
        <v>3.66</v>
      </c>
      <c r="O53" s="13" t="str">
        <f t="shared" si="4"/>
        <v>01/8/2019</v>
      </c>
      <c r="P53" s="56"/>
      <c r="Q53" s="15">
        <f t="shared" si="3"/>
        <v>0.010000000000000231</v>
      </c>
    </row>
    <row r="54" spans="1:17" ht="23.25" customHeight="1">
      <c r="A54" s="30" t="s">
        <v>43</v>
      </c>
      <c r="B54" s="16" t="s">
        <v>260</v>
      </c>
      <c r="C54" s="52"/>
      <c r="D54" s="14" t="s">
        <v>261</v>
      </c>
      <c r="E54" s="38" t="s">
        <v>211</v>
      </c>
      <c r="F54" s="38" t="s">
        <v>167</v>
      </c>
      <c r="G54" s="38" t="s">
        <v>105</v>
      </c>
      <c r="H54" s="13">
        <v>10</v>
      </c>
      <c r="I54" s="65">
        <v>4.89</v>
      </c>
      <c r="J54" s="14" t="s">
        <v>94</v>
      </c>
      <c r="K54" s="14" t="s">
        <v>392</v>
      </c>
      <c r="L54" s="13" t="s">
        <v>390</v>
      </c>
      <c r="M54" s="13">
        <v>9</v>
      </c>
      <c r="N54" s="13">
        <v>4.98</v>
      </c>
      <c r="O54" s="13" t="str">
        <f t="shared" si="4"/>
        <v>01/12/2019</v>
      </c>
      <c r="P54" s="56"/>
      <c r="Q54" s="15">
        <f t="shared" si="3"/>
        <v>0.09000000000000075</v>
      </c>
    </row>
    <row r="55" spans="1:17" ht="23.25" customHeight="1">
      <c r="A55" s="30" t="s">
        <v>44</v>
      </c>
      <c r="B55" s="16" t="s">
        <v>262</v>
      </c>
      <c r="C55" s="52"/>
      <c r="D55" s="14" t="s">
        <v>263</v>
      </c>
      <c r="E55" s="38" t="s">
        <v>90</v>
      </c>
      <c r="F55" s="38" t="s">
        <v>264</v>
      </c>
      <c r="G55" s="38" t="s">
        <v>105</v>
      </c>
      <c r="H55" s="13">
        <v>3</v>
      </c>
      <c r="I55" s="65">
        <v>2.72</v>
      </c>
      <c r="J55" s="14" t="s">
        <v>80</v>
      </c>
      <c r="K55" s="14" t="s">
        <v>392</v>
      </c>
      <c r="L55" s="13" t="s">
        <v>390</v>
      </c>
      <c r="M55" s="13">
        <v>3</v>
      </c>
      <c r="N55" s="57">
        <v>3</v>
      </c>
      <c r="O55" s="13" t="str">
        <f t="shared" si="4"/>
        <v>01/10/2018</v>
      </c>
      <c r="P55" s="56"/>
      <c r="Q55" s="15">
        <f t="shared" si="3"/>
        <v>0.2799999999999998</v>
      </c>
    </row>
    <row r="56" spans="1:17" ht="23.25" customHeight="1">
      <c r="A56" s="30" t="s">
        <v>45</v>
      </c>
      <c r="B56" s="16" t="s">
        <v>265</v>
      </c>
      <c r="C56" s="52"/>
      <c r="D56" s="14" t="s">
        <v>266</v>
      </c>
      <c r="E56" s="38" t="s">
        <v>267</v>
      </c>
      <c r="F56" s="38" t="s">
        <v>84</v>
      </c>
      <c r="G56" s="38" t="s">
        <v>105</v>
      </c>
      <c r="H56" s="13">
        <v>3</v>
      </c>
      <c r="I56" s="65">
        <v>2.72</v>
      </c>
      <c r="J56" s="14" t="s">
        <v>204</v>
      </c>
      <c r="K56" s="14" t="s">
        <v>392</v>
      </c>
      <c r="L56" s="13" t="s">
        <v>390</v>
      </c>
      <c r="M56" s="13">
        <v>3</v>
      </c>
      <c r="N56" s="57">
        <v>3</v>
      </c>
      <c r="O56" s="13" t="str">
        <f t="shared" si="4"/>
        <v>01/6/2018</v>
      </c>
      <c r="P56" s="56"/>
      <c r="Q56" s="15">
        <f t="shared" si="3"/>
        <v>0.2799999999999998</v>
      </c>
    </row>
    <row r="57" spans="1:17" ht="23.25" customHeight="1">
      <c r="A57" s="30" t="s">
        <v>46</v>
      </c>
      <c r="B57" s="16" t="s">
        <v>268</v>
      </c>
      <c r="C57" s="13" t="s">
        <v>269</v>
      </c>
      <c r="D57" s="52"/>
      <c r="E57" s="38" t="s">
        <v>267</v>
      </c>
      <c r="F57" s="38" t="s">
        <v>270</v>
      </c>
      <c r="G57" s="38" t="s">
        <v>105</v>
      </c>
      <c r="H57" s="13">
        <v>4</v>
      </c>
      <c r="I57" s="65">
        <v>3.03</v>
      </c>
      <c r="J57" s="14" t="s">
        <v>74</v>
      </c>
      <c r="K57" s="14" t="s">
        <v>392</v>
      </c>
      <c r="L57" s="13" t="s">
        <v>390</v>
      </c>
      <c r="M57" s="13">
        <v>4</v>
      </c>
      <c r="N57" s="13">
        <v>3.33</v>
      </c>
      <c r="O57" s="13" t="str">
        <f t="shared" si="4"/>
        <v>01/4/2020</v>
      </c>
      <c r="P57" s="56"/>
      <c r="Q57" s="15">
        <f t="shared" si="3"/>
        <v>0.30000000000000027</v>
      </c>
    </row>
    <row r="58" spans="1:17" ht="23.25" customHeight="1">
      <c r="A58" s="30" t="s">
        <v>47</v>
      </c>
      <c r="B58" s="16" t="s">
        <v>271</v>
      </c>
      <c r="C58" s="52"/>
      <c r="D58" s="14" t="s">
        <v>272</v>
      </c>
      <c r="E58" s="38" t="s">
        <v>93</v>
      </c>
      <c r="F58" s="38" t="s">
        <v>79</v>
      </c>
      <c r="G58" s="38" t="s">
        <v>105</v>
      </c>
      <c r="H58" s="13">
        <v>4</v>
      </c>
      <c r="I58" s="65">
        <v>3.03</v>
      </c>
      <c r="J58" s="14" t="s">
        <v>73</v>
      </c>
      <c r="K58" s="14" t="s">
        <v>392</v>
      </c>
      <c r="L58" s="13" t="s">
        <v>390</v>
      </c>
      <c r="M58" s="13">
        <v>4</v>
      </c>
      <c r="N58" s="13">
        <v>3.33</v>
      </c>
      <c r="O58" s="13" t="str">
        <f t="shared" si="4"/>
        <v>01/01/2020</v>
      </c>
      <c r="P58" s="56"/>
      <c r="Q58" s="15">
        <f t="shared" si="3"/>
        <v>0.30000000000000027</v>
      </c>
    </row>
    <row r="59" spans="1:17" ht="23.25" customHeight="1">
      <c r="A59" s="30" t="s">
        <v>48</v>
      </c>
      <c r="B59" s="16" t="s">
        <v>273</v>
      </c>
      <c r="C59" s="14" t="s">
        <v>274</v>
      </c>
      <c r="D59" s="52"/>
      <c r="E59" s="38" t="s">
        <v>86</v>
      </c>
      <c r="F59" s="38" t="s">
        <v>275</v>
      </c>
      <c r="G59" s="38" t="s">
        <v>105</v>
      </c>
      <c r="H59" s="13">
        <v>3</v>
      </c>
      <c r="I59" s="65">
        <v>2.72</v>
      </c>
      <c r="J59" s="14" t="s">
        <v>205</v>
      </c>
      <c r="K59" s="14" t="s">
        <v>392</v>
      </c>
      <c r="L59" s="13" t="s">
        <v>390</v>
      </c>
      <c r="M59" s="13">
        <v>3</v>
      </c>
      <c r="N59" s="57">
        <v>3</v>
      </c>
      <c r="O59" s="13" t="str">
        <f t="shared" si="4"/>
        <v>01/01/2018</v>
      </c>
      <c r="P59" s="56"/>
      <c r="Q59" s="15">
        <f t="shared" si="3"/>
        <v>0.2799999999999998</v>
      </c>
    </row>
    <row r="60" spans="1:17" ht="23.25" customHeight="1">
      <c r="A60" s="30" t="s">
        <v>49</v>
      </c>
      <c r="B60" s="16" t="s">
        <v>276</v>
      </c>
      <c r="C60" s="13" t="s">
        <v>277</v>
      </c>
      <c r="D60" s="52"/>
      <c r="E60" s="38" t="s">
        <v>278</v>
      </c>
      <c r="F60" s="38" t="s">
        <v>75</v>
      </c>
      <c r="G60" s="38" t="s">
        <v>105</v>
      </c>
      <c r="H60" s="13">
        <v>4</v>
      </c>
      <c r="I60" s="65">
        <v>3.03</v>
      </c>
      <c r="J60" s="14" t="s">
        <v>96</v>
      </c>
      <c r="K60" s="14" t="s">
        <v>392</v>
      </c>
      <c r="L60" s="13" t="s">
        <v>390</v>
      </c>
      <c r="M60" s="13">
        <v>4</v>
      </c>
      <c r="N60" s="13">
        <v>3.33</v>
      </c>
      <c r="O60" s="13" t="str">
        <f t="shared" si="4"/>
        <v>01/7/2019</v>
      </c>
      <c r="P60" s="56"/>
      <c r="Q60" s="15">
        <f t="shared" si="3"/>
        <v>0.30000000000000027</v>
      </c>
    </row>
    <row r="61" spans="1:17" ht="23.25" customHeight="1">
      <c r="A61" s="30" t="s">
        <v>50</v>
      </c>
      <c r="B61" s="16" t="s">
        <v>279</v>
      </c>
      <c r="C61" s="52"/>
      <c r="D61" s="14" t="s">
        <v>280</v>
      </c>
      <c r="E61" s="38" t="s">
        <v>93</v>
      </c>
      <c r="F61" s="38" t="s">
        <v>79</v>
      </c>
      <c r="G61" s="38" t="s">
        <v>105</v>
      </c>
      <c r="H61" s="13">
        <v>3</v>
      </c>
      <c r="I61" s="65">
        <v>2.72</v>
      </c>
      <c r="J61" s="14" t="s">
        <v>388</v>
      </c>
      <c r="K61" s="14" t="s">
        <v>392</v>
      </c>
      <c r="L61" s="13" t="s">
        <v>390</v>
      </c>
      <c r="M61" s="13">
        <v>3</v>
      </c>
      <c r="N61" s="57">
        <v>3</v>
      </c>
      <c r="O61" s="13" t="str">
        <f t="shared" si="4"/>
        <v>01/02/2018</v>
      </c>
      <c r="P61" s="56"/>
      <c r="Q61" s="15">
        <f t="shared" si="3"/>
        <v>0.2799999999999998</v>
      </c>
    </row>
    <row r="62" spans="1:19" ht="23.25" customHeight="1">
      <c r="A62" s="30" t="s">
        <v>51</v>
      </c>
      <c r="B62" s="16" t="s">
        <v>281</v>
      </c>
      <c r="C62" s="52"/>
      <c r="D62" s="14" t="s">
        <v>282</v>
      </c>
      <c r="E62" s="38" t="s">
        <v>224</v>
      </c>
      <c r="F62" s="38" t="s">
        <v>167</v>
      </c>
      <c r="G62" s="38" t="s">
        <v>105</v>
      </c>
      <c r="H62" s="13">
        <v>9</v>
      </c>
      <c r="I62" s="65">
        <v>4.58</v>
      </c>
      <c r="J62" s="14" t="s">
        <v>394</v>
      </c>
      <c r="K62" s="14" t="s">
        <v>392</v>
      </c>
      <c r="L62" s="13" t="s">
        <v>390</v>
      </c>
      <c r="M62" s="13">
        <v>8</v>
      </c>
      <c r="N62" s="13">
        <v>4.65</v>
      </c>
      <c r="O62" s="13" t="str">
        <f t="shared" si="4"/>
        <v>01/5/2020</v>
      </c>
      <c r="P62" s="56"/>
      <c r="Q62" s="15">
        <f t="shared" si="3"/>
        <v>0.07000000000000028</v>
      </c>
      <c r="S62" s="15" t="s">
        <v>393</v>
      </c>
    </row>
    <row r="63" spans="1:19" ht="23.25" customHeight="1">
      <c r="A63" s="30" t="s">
        <v>52</v>
      </c>
      <c r="B63" s="16" t="s">
        <v>283</v>
      </c>
      <c r="C63" s="14" t="s">
        <v>284</v>
      </c>
      <c r="D63" s="52"/>
      <c r="E63" s="38" t="s">
        <v>244</v>
      </c>
      <c r="F63" s="38" t="s">
        <v>97</v>
      </c>
      <c r="G63" s="38" t="s">
        <v>105</v>
      </c>
      <c r="H63" s="13">
        <v>6</v>
      </c>
      <c r="I63" s="65">
        <v>3.96</v>
      </c>
      <c r="J63" s="14" t="s">
        <v>394</v>
      </c>
      <c r="K63" s="14" t="s">
        <v>392</v>
      </c>
      <c r="L63" s="13" t="s">
        <v>390</v>
      </c>
      <c r="M63" s="13">
        <v>5</v>
      </c>
      <c r="N63" s="13">
        <v>3.99</v>
      </c>
      <c r="O63" s="13" t="str">
        <f t="shared" si="4"/>
        <v>01/5/2020</v>
      </c>
      <c r="P63" s="56"/>
      <c r="Q63" s="15">
        <f t="shared" si="3"/>
        <v>0.03000000000000025</v>
      </c>
      <c r="S63" s="15" t="s">
        <v>393</v>
      </c>
    </row>
    <row r="64" spans="1:17" ht="23.25" customHeight="1">
      <c r="A64" s="30" t="s">
        <v>53</v>
      </c>
      <c r="B64" s="66" t="s">
        <v>23</v>
      </c>
      <c r="C64" s="52"/>
      <c r="D64" s="14" t="s">
        <v>285</v>
      </c>
      <c r="E64" s="38" t="s">
        <v>86</v>
      </c>
      <c r="F64" s="38" t="s">
        <v>84</v>
      </c>
      <c r="G64" s="38" t="s">
        <v>105</v>
      </c>
      <c r="H64" s="13">
        <v>3</v>
      </c>
      <c r="I64" s="65">
        <v>2.72</v>
      </c>
      <c r="J64" s="14" t="s">
        <v>204</v>
      </c>
      <c r="K64" s="14" t="s">
        <v>392</v>
      </c>
      <c r="L64" s="13" t="s">
        <v>390</v>
      </c>
      <c r="M64" s="13">
        <v>3</v>
      </c>
      <c r="N64" s="57">
        <v>3</v>
      </c>
      <c r="O64" s="13" t="str">
        <f t="shared" si="4"/>
        <v>01/6/2018</v>
      </c>
      <c r="P64" s="56"/>
      <c r="Q64" s="15">
        <f t="shared" si="3"/>
        <v>0.2799999999999998</v>
      </c>
    </row>
    <row r="65" spans="1:17" ht="23.25" customHeight="1">
      <c r="A65" s="30" t="s">
        <v>54</v>
      </c>
      <c r="B65" s="16" t="s">
        <v>286</v>
      </c>
      <c r="C65" s="14" t="s">
        <v>287</v>
      </c>
      <c r="D65" s="52"/>
      <c r="E65" s="38" t="s">
        <v>86</v>
      </c>
      <c r="F65" s="38" t="s">
        <v>77</v>
      </c>
      <c r="G65" s="38" t="s">
        <v>105</v>
      </c>
      <c r="H65" s="13">
        <v>8</v>
      </c>
      <c r="I65" s="65">
        <v>4.27</v>
      </c>
      <c r="J65" s="14" t="s">
        <v>98</v>
      </c>
      <c r="K65" s="14" t="s">
        <v>392</v>
      </c>
      <c r="L65" s="13" t="s">
        <v>390</v>
      </c>
      <c r="M65" s="13">
        <v>7</v>
      </c>
      <c r="N65" s="13">
        <v>4.32</v>
      </c>
      <c r="O65" s="13" t="str">
        <f t="shared" si="4"/>
        <v>01/3/2020</v>
      </c>
      <c r="P65" s="56"/>
      <c r="Q65" s="15">
        <f t="shared" si="3"/>
        <v>0.05000000000000071</v>
      </c>
    </row>
    <row r="66" spans="1:17" ht="23.25" customHeight="1">
      <c r="A66" s="30" t="s">
        <v>55</v>
      </c>
      <c r="B66" s="16" t="s">
        <v>288</v>
      </c>
      <c r="C66" s="52"/>
      <c r="D66" s="14" t="s">
        <v>289</v>
      </c>
      <c r="E66" s="38" t="s">
        <v>267</v>
      </c>
      <c r="F66" s="38" t="s">
        <v>75</v>
      </c>
      <c r="G66" s="38" t="s">
        <v>105</v>
      </c>
      <c r="H66" s="13">
        <v>4</v>
      </c>
      <c r="I66" s="65">
        <v>3.03</v>
      </c>
      <c r="J66" s="14" t="s">
        <v>96</v>
      </c>
      <c r="K66" s="14" t="s">
        <v>392</v>
      </c>
      <c r="L66" s="13" t="s">
        <v>390</v>
      </c>
      <c r="M66" s="13">
        <v>4</v>
      </c>
      <c r="N66" s="13">
        <v>3.33</v>
      </c>
      <c r="O66" s="13" t="str">
        <f t="shared" si="4"/>
        <v>01/7/2019</v>
      </c>
      <c r="P66" s="56"/>
      <c r="Q66" s="15">
        <f t="shared" si="3"/>
        <v>0.30000000000000027</v>
      </c>
    </row>
    <row r="67" spans="1:17" ht="23.25" customHeight="1">
      <c r="A67" s="30" t="s">
        <v>56</v>
      </c>
      <c r="B67" s="16" t="s">
        <v>290</v>
      </c>
      <c r="C67" s="52"/>
      <c r="D67" s="14" t="s">
        <v>291</v>
      </c>
      <c r="E67" s="38" t="s">
        <v>267</v>
      </c>
      <c r="F67" s="38" t="s">
        <v>292</v>
      </c>
      <c r="G67" s="38" t="s">
        <v>105</v>
      </c>
      <c r="H67" s="13">
        <v>8</v>
      </c>
      <c r="I67" s="65">
        <v>4.27</v>
      </c>
      <c r="J67" s="14" t="s">
        <v>85</v>
      </c>
      <c r="K67" s="14" t="s">
        <v>392</v>
      </c>
      <c r="L67" s="13" t="s">
        <v>390</v>
      </c>
      <c r="M67" s="13">
        <v>7</v>
      </c>
      <c r="N67" s="13">
        <v>4.32</v>
      </c>
      <c r="O67" s="13" t="str">
        <f t="shared" si="4"/>
        <v>01/9/2019</v>
      </c>
      <c r="P67" s="56"/>
      <c r="Q67" s="15">
        <f t="shared" si="3"/>
        <v>0.05000000000000071</v>
      </c>
    </row>
    <row r="68" spans="1:17" ht="23.25" customHeight="1">
      <c r="A68" s="30" t="s">
        <v>57</v>
      </c>
      <c r="B68" s="16" t="s">
        <v>293</v>
      </c>
      <c r="C68" s="52"/>
      <c r="D68" s="14" t="s">
        <v>294</v>
      </c>
      <c r="E68" s="38" t="s">
        <v>89</v>
      </c>
      <c r="F68" s="38" t="s">
        <v>183</v>
      </c>
      <c r="G68" s="38" t="s">
        <v>105</v>
      </c>
      <c r="H68" s="13">
        <v>3</v>
      </c>
      <c r="I68" s="65">
        <v>2.72</v>
      </c>
      <c r="J68" s="14" t="s">
        <v>205</v>
      </c>
      <c r="K68" s="14" t="s">
        <v>392</v>
      </c>
      <c r="L68" s="13" t="s">
        <v>390</v>
      </c>
      <c r="M68" s="13">
        <v>3</v>
      </c>
      <c r="N68" s="57">
        <v>3</v>
      </c>
      <c r="O68" s="13" t="str">
        <f t="shared" si="4"/>
        <v>01/01/2018</v>
      </c>
      <c r="P68" s="56"/>
      <c r="Q68" s="15">
        <f t="shared" si="3"/>
        <v>0.2799999999999998</v>
      </c>
    </row>
    <row r="69" spans="1:17" ht="23.25" customHeight="1">
      <c r="A69" s="30" t="s">
        <v>58</v>
      </c>
      <c r="B69" s="16" t="s">
        <v>295</v>
      </c>
      <c r="C69" s="52"/>
      <c r="D69" s="14" t="s">
        <v>296</v>
      </c>
      <c r="E69" s="38" t="s">
        <v>244</v>
      </c>
      <c r="F69" s="38" t="s">
        <v>196</v>
      </c>
      <c r="G69" s="38" t="s">
        <v>105</v>
      </c>
      <c r="H69" s="13">
        <v>3</v>
      </c>
      <c r="I69" s="65">
        <v>2.72</v>
      </c>
      <c r="J69" s="14" t="s">
        <v>80</v>
      </c>
      <c r="K69" s="14" t="s">
        <v>392</v>
      </c>
      <c r="L69" s="13" t="s">
        <v>390</v>
      </c>
      <c r="M69" s="13">
        <v>3</v>
      </c>
      <c r="N69" s="57">
        <v>3</v>
      </c>
      <c r="O69" s="13" t="str">
        <f t="shared" si="4"/>
        <v>01/10/2018</v>
      </c>
      <c r="P69" s="56"/>
      <c r="Q69" s="15">
        <f t="shared" si="3"/>
        <v>0.2799999999999998</v>
      </c>
    </row>
    <row r="70" spans="1:17" ht="23.25" customHeight="1">
      <c r="A70" s="30" t="s">
        <v>59</v>
      </c>
      <c r="B70" s="16" t="s">
        <v>297</v>
      </c>
      <c r="C70" s="52"/>
      <c r="D70" s="14" t="s">
        <v>21</v>
      </c>
      <c r="E70" s="38" t="s">
        <v>244</v>
      </c>
      <c r="F70" s="38" t="s">
        <v>72</v>
      </c>
      <c r="G70" s="38" t="s">
        <v>105</v>
      </c>
      <c r="H70" s="13">
        <v>4</v>
      </c>
      <c r="I70" s="65">
        <v>3.03</v>
      </c>
      <c r="J70" s="14" t="s">
        <v>201</v>
      </c>
      <c r="K70" s="14" t="s">
        <v>392</v>
      </c>
      <c r="L70" s="13" t="s">
        <v>390</v>
      </c>
      <c r="M70" s="13">
        <v>4</v>
      </c>
      <c r="N70" s="13">
        <v>3.33</v>
      </c>
      <c r="O70" s="13" t="str">
        <f t="shared" si="4"/>
        <v>01/01/2019</v>
      </c>
      <c r="P70" s="56"/>
      <c r="Q70" s="15">
        <f t="shared" si="3"/>
        <v>0.30000000000000027</v>
      </c>
    </row>
    <row r="71" spans="1:17" ht="23.25" customHeight="1">
      <c r="A71" s="30" t="s">
        <v>60</v>
      </c>
      <c r="B71" s="16" t="s">
        <v>298</v>
      </c>
      <c r="C71" s="13" t="s">
        <v>299</v>
      </c>
      <c r="D71" s="52"/>
      <c r="E71" s="38" t="s">
        <v>93</v>
      </c>
      <c r="F71" s="38" t="s">
        <v>79</v>
      </c>
      <c r="G71" s="38" t="s">
        <v>105</v>
      </c>
      <c r="H71" s="13">
        <v>3</v>
      </c>
      <c r="I71" s="65">
        <v>2.72</v>
      </c>
      <c r="J71" s="14" t="s">
        <v>80</v>
      </c>
      <c r="K71" s="14" t="s">
        <v>392</v>
      </c>
      <c r="L71" s="13" t="s">
        <v>390</v>
      </c>
      <c r="M71" s="13">
        <v>3</v>
      </c>
      <c r="N71" s="57">
        <v>3</v>
      </c>
      <c r="O71" s="13" t="str">
        <f t="shared" si="4"/>
        <v>01/10/2018</v>
      </c>
      <c r="P71" s="56"/>
      <c r="Q71" s="15">
        <f t="shared" si="3"/>
        <v>0.2799999999999998</v>
      </c>
    </row>
    <row r="72" spans="1:17" ht="23.25" customHeight="1">
      <c r="A72" s="30" t="s">
        <v>61</v>
      </c>
      <c r="B72" s="16" t="s">
        <v>300</v>
      </c>
      <c r="C72" s="52"/>
      <c r="D72" s="14" t="s">
        <v>301</v>
      </c>
      <c r="E72" s="38" t="s">
        <v>93</v>
      </c>
      <c r="F72" s="38" t="s">
        <v>302</v>
      </c>
      <c r="G72" s="38" t="s">
        <v>105</v>
      </c>
      <c r="H72" s="13">
        <v>6</v>
      </c>
      <c r="I72" s="65">
        <v>3.65</v>
      </c>
      <c r="J72" s="14" t="s">
        <v>201</v>
      </c>
      <c r="K72" s="14" t="s">
        <v>392</v>
      </c>
      <c r="L72" s="13" t="s">
        <v>390</v>
      </c>
      <c r="M72" s="13">
        <v>5</v>
      </c>
      <c r="N72" s="13">
        <v>3.66</v>
      </c>
      <c r="O72" s="13" t="str">
        <f t="shared" si="4"/>
        <v>01/01/2019</v>
      </c>
      <c r="P72" s="56"/>
      <c r="Q72" s="15">
        <f t="shared" si="3"/>
        <v>0.010000000000000231</v>
      </c>
    </row>
    <row r="73" spans="1:17" ht="23.25" customHeight="1">
      <c r="A73" s="30" t="s">
        <v>62</v>
      </c>
      <c r="B73" s="16" t="s">
        <v>303</v>
      </c>
      <c r="C73" s="52"/>
      <c r="D73" s="14" t="s">
        <v>304</v>
      </c>
      <c r="E73" s="38" t="s">
        <v>227</v>
      </c>
      <c r="F73" s="38" t="s">
        <v>75</v>
      </c>
      <c r="G73" s="38" t="s">
        <v>105</v>
      </c>
      <c r="H73" s="13">
        <v>4</v>
      </c>
      <c r="I73" s="65">
        <v>3.03</v>
      </c>
      <c r="J73" s="14" t="s">
        <v>96</v>
      </c>
      <c r="K73" s="14" t="s">
        <v>392</v>
      </c>
      <c r="L73" s="13" t="s">
        <v>390</v>
      </c>
      <c r="M73" s="13">
        <v>4</v>
      </c>
      <c r="N73" s="13">
        <v>3.33</v>
      </c>
      <c r="O73" s="13" t="str">
        <f t="shared" si="4"/>
        <v>01/7/2019</v>
      </c>
      <c r="P73" s="56"/>
      <c r="Q73" s="15">
        <f t="shared" si="3"/>
        <v>0.30000000000000027</v>
      </c>
    </row>
    <row r="74" spans="1:17" ht="23.25" customHeight="1">
      <c r="A74" s="30" t="s">
        <v>108</v>
      </c>
      <c r="B74" s="16" t="s">
        <v>305</v>
      </c>
      <c r="C74" s="14" t="s">
        <v>306</v>
      </c>
      <c r="D74" s="52"/>
      <c r="E74" s="38" t="s">
        <v>307</v>
      </c>
      <c r="F74" s="38" t="s">
        <v>72</v>
      </c>
      <c r="G74" s="38" t="s">
        <v>105</v>
      </c>
      <c r="H74" s="13">
        <v>4</v>
      </c>
      <c r="I74" s="65">
        <v>3.03</v>
      </c>
      <c r="J74" s="14" t="s">
        <v>99</v>
      </c>
      <c r="K74" s="14" t="s">
        <v>392</v>
      </c>
      <c r="L74" s="13" t="s">
        <v>390</v>
      </c>
      <c r="M74" s="13">
        <v>4</v>
      </c>
      <c r="N74" s="13">
        <v>3.33</v>
      </c>
      <c r="O74" s="13" t="str">
        <f t="shared" si="4"/>
        <v>01/10/2019</v>
      </c>
      <c r="P74" s="56"/>
      <c r="Q74" s="15">
        <f t="shared" si="3"/>
        <v>0.30000000000000027</v>
      </c>
    </row>
    <row r="75" spans="1:19" ht="23.25" customHeight="1">
      <c r="A75" s="30" t="s">
        <v>109</v>
      </c>
      <c r="B75" s="16" t="s">
        <v>308</v>
      </c>
      <c r="C75" s="14"/>
      <c r="D75" s="52" t="s">
        <v>309</v>
      </c>
      <c r="E75" s="38" t="s">
        <v>267</v>
      </c>
      <c r="F75" s="38" t="s">
        <v>79</v>
      </c>
      <c r="G75" s="38" t="s">
        <v>105</v>
      </c>
      <c r="H75" s="13">
        <v>4</v>
      </c>
      <c r="I75" s="65">
        <v>3.03</v>
      </c>
      <c r="J75" s="14" t="s">
        <v>73</v>
      </c>
      <c r="K75" s="14" t="s">
        <v>392</v>
      </c>
      <c r="L75" s="13" t="s">
        <v>390</v>
      </c>
      <c r="M75" s="13">
        <v>4</v>
      </c>
      <c r="N75" s="13">
        <v>3.33</v>
      </c>
      <c r="O75" s="13" t="str">
        <f t="shared" si="4"/>
        <v>01/01/2020</v>
      </c>
      <c r="P75" s="56"/>
      <c r="Q75" s="15">
        <f t="shared" si="3"/>
        <v>0.30000000000000027</v>
      </c>
      <c r="S75" s="15" t="s">
        <v>393</v>
      </c>
    </row>
    <row r="76" spans="1:17" ht="23.25" customHeight="1">
      <c r="A76" s="30" t="s">
        <v>110</v>
      </c>
      <c r="B76" s="16" t="s">
        <v>310</v>
      </c>
      <c r="C76" s="52"/>
      <c r="D76" s="14" t="s">
        <v>311</v>
      </c>
      <c r="E76" s="38" t="s">
        <v>312</v>
      </c>
      <c r="F76" s="38" t="s">
        <v>313</v>
      </c>
      <c r="G76" s="38" t="s">
        <v>105</v>
      </c>
      <c r="H76" s="13">
        <v>4</v>
      </c>
      <c r="I76" s="65">
        <v>3.03</v>
      </c>
      <c r="J76" s="14" t="s">
        <v>205</v>
      </c>
      <c r="K76" s="14" t="s">
        <v>392</v>
      </c>
      <c r="L76" s="13" t="s">
        <v>390</v>
      </c>
      <c r="M76" s="13">
        <v>4</v>
      </c>
      <c r="N76" s="13">
        <v>3.33</v>
      </c>
      <c r="O76" s="13" t="str">
        <f t="shared" si="4"/>
        <v>01/01/2018</v>
      </c>
      <c r="P76" s="56"/>
      <c r="Q76" s="15">
        <f t="shared" si="3"/>
        <v>0.30000000000000027</v>
      </c>
    </row>
    <row r="77" spans="1:17" ht="23.25" customHeight="1">
      <c r="A77" s="30" t="s">
        <v>111</v>
      </c>
      <c r="B77" s="16" t="s">
        <v>314</v>
      </c>
      <c r="C77" s="52"/>
      <c r="D77" s="14" t="s">
        <v>315</v>
      </c>
      <c r="E77" s="38" t="s">
        <v>91</v>
      </c>
      <c r="F77" s="38" t="s">
        <v>103</v>
      </c>
      <c r="G77" s="38" t="s">
        <v>105</v>
      </c>
      <c r="H77" s="13">
        <v>6</v>
      </c>
      <c r="I77" s="65">
        <v>3.65</v>
      </c>
      <c r="J77" s="14" t="s">
        <v>76</v>
      </c>
      <c r="K77" s="14" t="s">
        <v>392</v>
      </c>
      <c r="L77" s="13" t="s">
        <v>390</v>
      </c>
      <c r="M77" s="13">
        <v>5</v>
      </c>
      <c r="N77" s="13">
        <v>3.66</v>
      </c>
      <c r="O77" s="13" t="str">
        <f t="shared" si="4"/>
        <v>01/4/2019</v>
      </c>
      <c r="P77" s="56"/>
      <c r="Q77" s="15">
        <f t="shared" si="3"/>
        <v>0.010000000000000231</v>
      </c>
    </row>
    <row r="78" spans="1:17" ht="23.25" customHeight="1">
      <c r="A78" s="30" t="s">
        <v>112</v>
      </c>
      <c r="B78" s="16" t="s">
        <v>316</v>
      </c>
      <c r="C78" s="13" t="s">
        <v>317</v>
      </c>
      <c r="D78" s="52"/>
      <c r="E78" s="38" t="s">
        <v>92</v>
      </c>
      <c r="F78" s="38" t="s">
        <v>79</v>
      </c>
      <c r="G78" s="38" t="s">
        <v>105</v>
      </c>
      <c r="H78" s="13">
        <v>4</v>
      </c>
      <c r="I78" s="65">
        <v>3.03</v>
      </c>
      <c r="J78" s="14" t="s">
        <v>73</v>
      </c>
      <c r="K78" s="14" t="s">
        <v>392</v>
      </c>
      <c r="L78" s="13" t="s">
        <v>390</v>
      </c>
      <c r="M78" s="13">
        <v>4</v>
      </c>
      <c r="N78" s="13">
        <v>3.33</v>
      </c>
      <c r="O78" s="13" t="str">
        <f t="shared" si="4"/>
        <v>01/01/2020</v>
      </c>
      <c r="P78" s="56"/>
      <c r="Q78" s="15">
        <f t="shared" si="3"/>
        <v>0.30000000000000027</v>
      </c>
    </row>
    <row r="79" spans="1:17" ht="23.25" customHeight="1">
      <c r="A79" s="30" t="s">
        <v>113</v>
      </c>
      <c r="B79" s="16" t="s">
        <v>318</v>
      </c>
      <c r="C79" s="13" t="s">
        <v>319</v>
      </c>
      <c r="D79" s="52"/>
      <c r="E79" s="38" t="s">
        <v>89</v>
      </c>
      <c r="F79" s="38" t="s">
        <v>320</v>
      </c>
      <c r="G79" s="38" t="s">
        <v>105</v>
      </c>
      <c r="H79" s="13">
        <v>4</v>
      </c>
      <c r="I79" s="65">
        <v>3.03</v>
      </c>
      <c r="J79" s="14" t="s">
        <v>201</v>
      </c>
      <c r="K79" s="14" t="s">
        <v>392</v>
      </c>
      <c r="L79" s="13" t="s">
        <v>390</v>
      </c>
      <c r="M79" s="13">
        <v>4</v>
      </c>
      <c r="N79" s="13">
        <v>3.33</v>
      </c>
      <c r="O79" s="13" t="str">
        <f t="shared" si="4"/>
        <v>01/01/2019</v>
      </c>
      <c r="P79" s="56"/>
      <c r="Q79" s="15">
        <f t="shared" si="3"/>
        <v>0.30000000000000027</v>
      </c>
    </row>
    <row r="80" spans="1:17" ht="23.25" customHeight="1">
      <c r="A80" s="30" t="s">
        <v>114</v>
      </c>
      <c r="B80" s="16" t="s">
        <v>321</v>
      </c>
      <c r="C80" s="13" t="s">
        <v>322</v>
      </c>
      <c r="D80" s="52"/>
      <c r="E80" s="38" t="s">
        <v>323</v>
      </c>
      <c r="F80" s="38" t="s">
        <v>79</v>
      </c>
      <c r="G80" s="38" t="s">
        <v>105</v>
      </c>
      <c r="H80" s="13">
        <v>4</v>
      </c>
      <c r="I80" s="65">
        <v>3.03</v>
      </c>
      <c r="J80" s="14" t="s">
        <v>73</v>
      </c>
      <c r="K80" s="14" t="s">
        <v>392</v>
      </c>
      <c r="L80" s="13" t="s">
        <v>390</v>
      </c>
      <c r="M80" s="13">
        <v>4</v>
      </c>
      <c r="N80" s="13">
        <v>3.33</v>
      </c>
      <c r="O80" s="13" t="str">
        <f t="shared" si="4"/>
        <v>01/01/2020</v>
      </c>
      <c r="P80" s="56"/>
      <c r="Q80" s="15">
        <f t="shared" si="3"/>
        <v>0.30000000000000027</v>
      </c>
    </row>
    <row r="81" spans="1:17" ht="23.25" customHeight="1">
      <c r="A81" s="30" t="s">
        <v>115</v>
      </c>
      <c r="B81" s="16" t="s">
        <v>324</v>
      </c>
      <c r="C81" s="13" t="s">
        <v>325</v>
      </c>
      <c r="D81" s="52"/>
      <c r="E81" s="38" t="s">
        <v>326</v>
      </c>
      <c r="F81" s="38" t="s">
        <v>327</v>
      </c>
      <c r="G81" s="38" t="s">
        <v>105</v>
      </c>
      <c r="H81" s="13">
        <v>5</v>
      </c>
      <c r="I81" s="65">
        <v>3.34</v>
      </c>
      <c r="J81" s="14" t="s">
        <v>95</v>
      </c>
      <c r="K81" s="14" t="s">
        <v>392</v>
      </c>
      <c r="L81" s="13" t="s">
        <v>390</v>
      </c>
      <c r="M81" s="13">
        <v>5</v>
      </c>
      <c r="N81" s="13">
        <v>3.66</v>
      </c>
      <c r="O81" s="13" t="str">
        <f>K81</f>
        <v>01/12/2020</v>
      </c>
      <c r="P81" s="56"/>
      <c r="Q81" s="15">
        <f t="shared" si="3"/>
        <v>0.3200000000000003</v>
      </c>
    </row>
    <row r="82" spans="1:17" ht="23.25" customHeight="1">
      <c r="A82" s="30" t="s">
        <v>116</v>
      </c>
      <c r="B82" s="16" t="s">
        <v>328</v>
      </c>
      <c r="C82" s="13" t="s">
        <v>102</v>
      </c>
      <c r="D82" s="52"/>
      <c r="E82" s="38" t="s">
        <v>307</v>
      </c>
      <c r="F82" s="38" t="s">
        <v>329</v>
      </c>
      <c r="G82" s="38" t="s">
        <v>105</v>
      </c>
      <c r="H82" s="13">
        <v>4</v>
      </c>
      <c r="I82" s="65">
        <v>3.03</v>
      </c>
      <c r="J82" s="14" t="s">
        <v>204</v>
      </c>
      <c r="K82" s="14" t="s">
        <v>392</v>
      </c>
      <c r="L82" s="13" t="s">
        <v>390</v>
      </c>
      <c r="M82" s="13">
        <v>4</v>
      </c>
      <c r="N82" s="13">
        <v>3.33</v>
      </c>
      <c r="O82" s="13" t="str">
        <f>J82</f>
        <v>01/6/2018</v>
      </c>
      <c r="P82" s="56"/>
      <c r="Q82" s="15">
        <f t="shared" si="3"/>
        <v>0.30000000000000027</v>
      </c>
    </row>
    <row r="83" spans="1:17" ht="23.25" customHeight="1">
      <c r="A83" s="30" t="s">
        <v>117</v>
      </c>
      <c r="B83" s="16" t="s">
        <v>330</v>
      </c>
      <c r="C83" s="52"/>
      <c r="D83" s="14" t="s">
        <v>256</v>
      </c>
      <c r="E83" s="38" t="s">
        <v>93</v>
      </c>
      <c r="F83" s="38" t="s">
        <v>72</v>
      </c>
      <c r="G83" s="38" t="s">
        <v>105</v>
      </c>
      <c r="H83" s="13">
        <v>4</v>
      </c>
      <c r="I83" s="65">
        <v>3.03</v>
      </c>
      <c r="J83" s="14" t="s">
        <v>201</v>
      </c>
      <c r="K83" s="14" t="s">
        <v>392</v>
      </c>
      <c r="L83" s="13" t="s">
        <v>390</v>
      </c>
      <c r="M83" s="13">
        <v>4</v>
      </c>
      <c r="N83" s="13">
        <v>3.33</v>
      </c>
      <c r="O83" s="13" t="str">
        <f>J83</f>
        <v>01/01/2019</v>
      </c>
      <c r="P83" s="56"/>
      <c r="Q83" s="15">
        <f t="shared" si="3"/>
        <v>0.30000000000000027</v>
      </c>
    </row>
    <row r="84" spans="1:17" ht="23.25" customHeight="1">
      <c r="A84" s="30" t="s">
        <v>118</v>
      </c>
      <c r="B84" s="16" t="s">
        <v>331</v>
      </c>
      <c r="C84" s="13" t="s">
        <v>332</v>
      </c>
      <c r="D84" s="52"/>
      <c r="E84" s="38" t="s">
        <v>244</v>
      </c>
      <c r="F84" s="38" t="s">
        <v>333</v>
      </c>
      <c r="G84" s="38" t="s">
        <v>105</v>
      </c>
      <c r="H84" s="13">
        <v>4</v>
      </c>
      <c r="I84" s="65">
        <v>3.03</v>
      </c>
      <c r="J84" s="14" t="s">
        <v>98</v>
      </c>
      <c r="K84" s="14" t="s">
        <v>392</v>
      </c>
      <c r="L84" s="13" t="s">
        <v>390</v>
      </c>
      <c r="M84" s="13">
        <v>4</v>
      </c>
      <c r="N84" s="13">
        <v>3.33</v>
      </c>
      <c r="O84" s="13" t="str">
        <f>J84</f>
        <v>01/3/2020</v>
      </c>
      <c r="P84" s="56"/>
      <c r="Q84" s="15">
        <f t="shared" si="3"/>
        <v>0.30000000000000027</v>
      </c>
    </row>
    <row r="85" spans="1:17" ht="23.25" customHeight="1">
      <c r="A85" s="30" t="s">
        <v>119</v>
      </c>
      <c r="B85" s="16" t="s">
        <v>334</v>
      </c>
      <c r="C85" s="52"/>
      <c r="D85" s="14" t="s">
        <v>335</v>
      </c>
      <c r="E85" s="38" t="s">
        <v>236</v>
      </c>
      <c r="F85" s="38" t="s">
        <v>79</v>
      </c>
      <c r="G85" s="38" t="s">
        <v>105</v>
      </c>
      <c r="H85" s="13">
        <v>4</v>
      </c>
      <c r="I85" s="65">
        <v>3.03</v>
      </c>
      <c r="J85" s="14" t="s">
        <v>203</v>
      </c>
      <c r="K85" s="14" t="s">
        <v>392</v>
      </c>
      <c r="L85" s="13" t="s">
        <v>390</v>
      </c>
      <c r="M85" s="13">
        <v>4</v>
      </c>
      <c r="N85" s="13">
        <v>3.33</v>
      </c>
      <c r="O85" s="13" t="str">
        <f>J85</f>
        <v>01/10/2020</v>
      </c>
      <c r="P85" s="56"/>
      <c r="Q85" s="15">
        <f t="shared" si="3"/>
        <v>0.30000000000000027</v>
      </c>
    </row>
    <row r="86" spans="1:19" ht="23.25" customHeight="1">
      <c r="A86" s="30" t="s">
        <v>120</v>
      </c>
      <c r="B86" s="16" t="s">
        <v>336</v>
      </c>
      <c r="C86" s="13" t="s">
        <v>337</v>
      </c>
      <c r="D86" s="52"/>
      <c r="E86" s="38" t="s">
        <v>338</v>
      </c>
      <c r="F86" s="38" t="s">
        <v>79</v>
      </c>
      <c r="G86" s="38" t="s">
        <v>105</v>
      </c>
      <c r="H86" s="13">
        <v>4</v>
      </c>
      <c r="I86" s="65">
        <v>3.03</v>
      </c>
      <c r="J86" s="14" t="s">
        <v>73</v>
      </c>
      <c r="K86" s="14" t="s">
        <v>392</v>
      </c>
      <c r="L86" s="13" t="s">
        <v>390</v>
      </c>
      <c r="M86" s="13">
        <v>4</v>
      </c>
      <c r="N86" s="13">
        <v>3.33</v>
      </c>
      <c r="O86" s="13" t="str">
        <f>J86</f>
        <v>01/01/2020</v>
      </c>
      <c r="P86" s="56"/>
      <c r="Q86" s="15">
        <f t="shared" si="3"/>
        <v>0.30000000000000027</v>
      </c>
      <c r="S86" s="15" t="s">
        <v>393</v>
      </c>
    </row>
    <row r="87" spans="1:17" ht="23.25" customHeight="1">
      <c r="A87" s="30" t="s">
        <v>121</v>
      </c>
      <c r="B87" s="16" t="s">
        <v>339</v>
      </c>
      <c r="C87" s="13" t="s">
        <v>340</v>
      </c>
      <c r="D87" s="52"/>
      <c r="E87" s="38" t="s">
        <v>244</v>
      </c>
      <c r="F87" s="38" t="s">
        <v>341</v>
      </c>
      <c r="G87" s="38" t="s">
        <v>105</v>
      </c>
      <c r="H87" s="13">
        <v>5</v>
      </c>
      <c r="I87" s="65">
        <v>3.34</v>
      </c>
      <c r="J87" s="14" t="s">
        <v>389</v>
      </c>
      <c r="K87" s="14" t="s">
        <v>392</v>
      </c>
      <c r="L87" s="13" t="s">
        <v>390</v>
      </c>
      <c r="M87" s="13">
        <v>5</v>
      </c>
      <c r="N87" s="13">
        <v>3.66</v>
      </c>
      <c r="O87" s="13" t="str">
        <f>K87</f>
        <v>01/12/2020</v>
      </c>
      <c r="P87" s="56"/>
      <c r="Q87" s="15">
        <f t="shared" si="3"/>
        <v>0.3200000000000003</v>
      </c>
    </row>
    <row r="88" spans="1:17" ht="23.25" customHeight="1">
      <c r="A88" s="30" t="s">
        <v>122</v>
      </c>
      <c r="B88" s="16" t="s">
        <v>342</v>
      </c>
      <c r="C88" s="13" t="s">
        <v>343</v>
      </c>
      <c r="D88" s="52"/>
      <c r="E88" s="38" t="s">
        <v>224</v>
      </c>
      <c r="F88" s="38" t="s">
        <v>344</v>
      </c>
      <c r="G88" s="38" t="s">
        <v>105</v>
      </c>
      <c r="H88" s="13">
        <v>4</v>
      </c>
      <c r="I88" s="65">
        <v>3.03</v>
      </c>
      <c r="J88" s="14" t="s">
        <v>201</v>
      </c>
      <c r="K88" s="14" t="s">
        <v>392</v>
      </c>
      <c r="L88" s="13" t="s">
        <v>390</v>
      </c>
      <c r="M88" s="13">
        <v>4</v>
      </c>
      <c r="N88" s="13">
        <v>3.33</v>
      </c>
      <c r="O88" s="13" t="str">
        <f aca="true" t="shared" si="5" ref="O88:O109">J88</f>
        <v>01/01/2019</v>
      </c>
      <c r="P88" s="56"/>
      <c r="Q88" s="15">
        <f t="shared" si="3"/>
        <v>0.30000000000000027</v>
      </c>
    </row>
    <row r="89" spans="1:17" ht="23.25" customHeight="1">
      <c r="A89" s="30" t="s">
        <v>123</v>
      </c>
      <c r="B89" s="16" t="s">
        <v>345</v>
      </c>
      <c r="C89" s="52"/>
      <c r="D89" s="14" t="s">
        <v>346</v>
      </c>
      <c r="E89" s="38" t="s">
        <v>93</v>
      </c>
      <c r="F89" s="38" t="s">
        <v>72</v>
      </c>
      <c r="G89" s="38" t="s">
        <v>105</v>
      </c>
      <c r="H89" s="13">
        <v>4</v>
      </c>
      <c r="I89" s="65">
        <v>3.03</v>
      </c>
      <c r="J89" s="14" t="s">
        <v>201</v>
      </c>
      <c r="K89" s="14" t="s">
        <v>392</v>
      </c>
      <c r="L89" s="13" t="s">
        <v>390</v>
      </c>
      <c r="M89" s="13">
        <v>4</v>
      </c>
      <c r="N89" s="13">
        <v>3.33</v>
      </c>
      <c r="O89" s="13" t="str">
        <f t="shared" si="5"/>
        <v>01/01/2019</v>
      </c>
      <c r="P89" s="56"/>
      <c r="Q89" s="15">
        <f t="shared" si="3"/>
        <v>0.30000000000000027</v>
      </c>
    </row>
    <row r="90" spans="1:17" ht="23.25" customHeight="1">
      <c r="A90" s="30" t="s">
        <v>124</v>
      </c>
      <c r="B90" s="16" t="s">
        <v>347</v>
      </c>
      <c r="C90" s="52"/>
      <c r="D90" s="14" t="s">
        <v>195</v>
      </c>
      <c r="E90" s="38" t="s">
        <v>348</v>
      </c>
      <c r="F90" s="38" t="s">
        <v>79</v>
      </c>
      <c r="G90" s="38" t="s">
        <v>105</v>
      </c>
      <c r="H90" s="13">
        <v>4</v>
      </c>
      <c r="I90" s="65">
        <v>3.03</v>
      </c>
      <c r="J90" s="14" t="s">
        <v>99</v>
      </c>
      <c r="K90" s="14" t="s">
        <v>392</v>
      </c>
      <c r="L90" s="13" t="s">
        <v>390</v>
      </c>
      <c r="M90" s="13">
        <v>4</v>
      </c>
      <c r="N90" s="13">
        <v>3.33</v>
      </c>
      <c r="O90" s="13" t="str">
        <f t="shared" si="5"/>
        <v>01/10/2019</v>
      </c>
      <c r="P90" s="56"/>
      <c r="Q90" s="15">
        <f t="shared" si="3"/>
        <v>0.30000000000000027</v>
      </c>
    </row>
    <row r="91" spans="1:19" ht="23.25" customHeight="1">
      <c r="A91" s="30" t="s">
        <v>125</v>
      </c>
      <c r="B91" s="16" t="s">
        <v>349</v>
      </c>
      <c r="C91" s="13"/>
      <c r="D91" s="52" t="s">
        <v>350</v>
      </c>
      <c r="E91" s="38" t="s">
        <v>241</v>
      </c>
      <c r="F91" s="38" t="s">
        <v>77</v>
      </c>
      <c r="G91" s="38" t="s">
        <v>105</v>
      </c>
      <c r="H91" s="13">
        <v>4</v>
      </c>
      <c r="I91" s="65">
        <v>3.03</v>
      </c>
      <c r="J91" s="14" t="s">
        <v>73</v>
      </c>
      <c r="K91" s="14" t="s">
        <v>392</v>
      </c>
      <c r="L91" s="13" t="s">
        <v>390</v>
      </c>
      <c r="M91" s="13">
        <v>4</v>
      </c>
      <c r="N91" s="13">
        <v>3.33</v>
      </c>
      <c r="O91" s="13" t="str">
        <f t="shared" si="5"/>
        <v>01/01/2020</v>
      </c>
      <c r="P91" s="56"/>
      <c r="Q91" s="15">
        <f t="shared" si="3"/>
        <v>0.30000000000000027</v>
      </c>
      <c r="S91" s="15" t="s">
        <v>393</v>
      </c>
    </row>
    <row r="92" spans="1:17" ht="23.25" customHeight="1">
      <c r="A92" s="30" t="s">
        <v>126</v>
      </c>
      <c r="B92" s="16" t="s">
        <v>351</v>
      </c>
      <c r="C92" s="13" t="s">
        <v>352</v>
      </c>
      <c r="D92" s="52"/>
      <c r="E92" s="38" t="s">
        <v>236</v>
      </c>
      <c r="F92" s="38" t="s">
        <v>167</v>
      </c>
      <c r="G92" s="38" t="s">
        <v>105</v>
      </c>
      <c r="H92" s="13">
        <v>6</v>
      </c>
      <c r="I92" s="65">
        <v>3.65</v>
      </c>
      <c r="J92" s="14" t="s">
        <v>388</v>
      </c>
      <c r="K92" s="14" t="s">
        <v>392</v>
      </c>
      <c r="L92" s="13" t="s">
        <v>390</v>
      </c>
      <c r="M92" s="13">
        <v>5</v>
      </c>
      <c r="N92" s="13">
        <v>3.66</v>
      </c>
      <c r="O92" s="13" t="str">
        <f t="shared" si="5"/>
        <v>01/02/2018</v>
      </c>
      <c r="P92" s="56"/>
      <c r="Q92" s="15">
        <f t="shared" si="3"/>
        <v>0.010000000000000231</v>
      </c>
    </row>
    <row r="93" spans="1:17" ht="23.25" customHeight="1">
      <c r="A93" s="30" t="s">
        <v>127</v>
      </c>
      <c r="B93" s="16" t="s">
        <v>353</v>
      </c>
      <c r="C93" s="52"/>
      <c r="D93" s="14" t="s">
        <v>354</v>
      </c>
      <c r="E93" s="38" t="s">
        <v>278</v>
      </c>
      <c r="F93" s="38" t="s">
        <v>79</v>
      </c>
      <c r="G93" s="38" t="s">
        <v>105</v>
      </c>
      <c r="H93" s="13">
        <v>4</v>
      </c>
      <c r="I93" s="65">
        <v>3.03</v>
      </c>
      <c r="J93" s="14" t="s">
        <v>203</v>
      </c>
      <c r="K93" s="14" t="s">
        <v>392</v>
      </c>
      <c r="L93" s="13" t="s">
        <v>390</v>
      </c>
      <c r="M93" s="13">
        <v>4</v>
      </c>
      <c r="N93" s="13">
        <v>3.33</v>
      </c>
      <c r="O93" s="13" t="str">
        <f t="shared" si="5"/>
        <v>01/10/2020</v>
      </c>
      <c r="P93" s="56"/>
      <c r="Q93" s="15">
        <f t="shared" si="3"/>
        <v>0.30000000000000027</v>
      </c>
    </row>
    <row r="94" spans="1:19" ht="23.25" customHeight="1">
      <c r="A94" s="30" t="s">
        <v>128</v>
      </c>
      <c r="B94" s="16" t="s">
        <v>355</v>
      </c>
      <c r="C94" s="13" t="s">
        <v>356</v>
      </c>
      <c r="D94" s="52"/>
      <c r="E94" s="38" t="s">
        <v>92</v>
      </c>
      <c r="F94" s="38" t="s">
        <v>79</v>
      </c>
      <c r="G94" s="38" t="s">
        <v>105</v>
      </c>
      <c r="H94" s="13">
        <v>4</v>
      </c>
      <c r="I94" s="65">
        <v>3.03</v>
      </c>
      <c r="J94" s="14" t="s">
        <v>73</v>
      </c>
      <c r="K94" s="14" t="s">
        <v>392</v>
      </c>
      <c r="L94" s="13" t="s">
        <v>390</v>
      </c>
      <c r="M94" s="13">
        <v>4</v>
      </c>
      <c r="N94" s="13">
        <v>3.33</v>
      </c>
      <c r="O94" s="13" t="str">
        <f t="shared" si="5"/>
        <v>01/01/2020</v>
      </c>
      <c r="P94" s="56"/>
      <c r="Q94" s="15">
        <f t="shared" si="3"/>
        <v>0.30000000000000027</v>
      </c>
      <c r="S94" s="15" t="s">
        <v>393</v>
      </c>
    </row>
    <row r="95" spans="1:17" ht="23.25" customHeight="1">
      <c r="A95" s="30" t="s">
        <v>129</v>
      </c>
      <c r="B95" s="16" t="s">
        <v>357</v>
      </c>
      <c r="C95" s="14" t="s">
        <v>358</v>
      </c>
      <c r="D95" s="52"/>
      <c r="E95" s="38" t="s">
        <v>93</v>
      </c>
      <c r="F95" s="38" t="s">
        <v>79</v>
      </c>
      <c r="G95" s="38" t="s">
        <v>105</v>
      </c>
      <c r="H95" s="13">
        <v>4</v>
      </c>
      <c r="I95" s="65">
        <v>3.03</v>
      </c>
      <c r="J95" s="14" t="s">
        <v>73</v>
      </c>
      <c r="K95" s="14" t="s">
        <v>392</v>
      </c>
      <c r="L95" s="13" t="s">
        <v>390</v>
      </c>
      <c r="M95" s="13">
        <v>4</v>
      </c>
      <c r="N95" s="13">
        <v>3.33</v>
      </c>
      <c r="O95" s="13" t="str">
        <f t="shared" si="5"/>
        <v>01/01/2020</v>
      </c>
      <c r="P95" s="56"/>
      <c r="Q95" s="15">
        <f t="shared" si="3"/>
        <v>0.30000000000000027</v>
      </c>
    </row>
    <row r="96" spans="1:19" ht="23.25" customHeight="1">
      <c r="A96" s="30" t="s">
        <v>130</v>
      </c>
      <c r="B96" s="16" t="s">
        <v>359</v>
      </c>
      <c r="C96" s="13"/>
      <c r="D96" s="52" t="s">
        <v>360</v>
      </c>
      <c r="E96" s="38" t="s">
        <v>90</v>
      </c>
      <c r="F96" s="38" t="s">
        <v>79</v>
      </c>
      <c r="G96" s="38" t="s">
        <v>105</v>
      </c>
      <c r="H96" s="13">
        <v>4</v>
      </c>
      <c r="I96" s="65">
        <v>3.03</v>
      </c>
      <c r="J96" s="14" t="s">
        <v>73</v>
      </c>
      <c r="K96" s="14" t="s">
        <v>392</v>
      </c>
      <c r="L96" s="13" t="s">
        <v>390</v>
      </c>
      <c r="M96" s="13">
        <v>4</v>
      </c>
      <c r="N96" s="13">
        <v>3.33</v>
      </c>
      <c r="O96" s="13" t="str">
        <f t="shared" si="5"/>
        <v>01/01/2020</v>
      </c>
      <c r="P96" s="56"/>
      <c r="Q96" s="15">
        <f t="shared" si="3"/>
        <v>0.30000000000000027</v>
      </c>
      <c r="S96" s="15" t="s">
        <v>393</v>
      </c>
    </row>
    <row r="97" spans="1:17" ht="23.25" customHeight="1">
      <c r="A97" s="30" t="s">
        <v>131</v>
      </c>
      <c r="B97" s="16" t="s">
        <v>361</v>
      </c>
      <c r="C97" s="52"/>
      <c r="D97" s="14" t="s">
        <v>362</v>
      </c>
      <c r="E97" s="38" t="s">
        <v>278</v>
      </c>
      <c r="F97" s="38" t="s">
        <v>183</v>
      </c>
      <c r="G97" s="38" t="s">
        <v>105</v>
      </c>
      <c r="H97" s="13">
        <v>4</v>
      </c>
      <c r="I97" s="65">
        <v>3.03</v>
      </c>
      <c r="J97" s="14" t="s">
        <v>201</v>
      </c>
      <c r="K97" s="14" t="s">
        <v>392</v>
      </c>
      <c r="L97" s="13" t="s">
        <v>390</v>
      </c>
      <c r="M97" s="13">
        <v>4</v>
      </c>
      <c r="N97" s="13">
        <v>3.33</v>
      </c>
      <c r="O97" s="13" t="str">
        <f t="shared" si="5"/>
        <v>01/01/2019</v>
      </c>
      <c r="P97" s="56"/>
      <c r="Q97" s="15">
        <f t="shared" si="3"/>
        <v>0.30000000000000027</v>
      </c>
    </row>
    <row r="98" spans="1:17" ht="23.25" customHeight="1">
      <c r="A98" s="30" t="s">
        <v>132</v>
      </c>
      <c r="B98" s="16" t="s">
        <v>363</v>
      </c>
      <c r="C98" s="13" t="s">
        <v>364</v>
      </c>
      <c r="D98" s="52"/>
      <c r="E98" s="38" t="s">
        <v>244</v>
      </c>
      <c r="F98" s="38" t="s">
        <v>79</v>
      </c>
      <c r="G98" s="38" t="s">
        <v>105</v>
      </c>
      <c r="H98" s="13">
        <v>4</v>
      </c>
      <c r="I98" s="65">
        <v>3.03</v>
      </c>
      <c r="J98" s="14" t="s">
        <v>203</v>
      </c>
      <c r="K98" s="14" t="s">
        <v>392</v>
      </c>
      <c r="L98" s="13" t="s">
        <v>390</v>
      </c>
      <c r="M98" s="13">
        <v>4</v>
      </c>
      <c r="N98" s="13">
        <v>3.33</v>
      </c>
      <c r="O98" s="13" t="str">
        <f t="shared" si="5"/>
        <v>01/10/2020</v>
      </c>
      <c r="P98" s="56"/>
      <c r="Q98" s="15">
        <f t="shared" si="3"/>
        <v>0.30000000000000027</v>
      </c>
    </row>
    <row r="99" spans="1:17" ht="23.25" customHeight="1">
      <c r="A99" s="30" t="s">
        <v>133</v>
      </c>
      <c r="B99" s="16" t="s">
        <v>365</v>
      </c>
      <c r="C99" s="13" t="s">
        <v>366</v>
      </c>
      <c r="D99" s="52"/>
      <c r="E99" s="38" t="s">
        <v>93</v>
      </c>
      <c r="F99" s="38" t="s">
        <v>302</v>
      </c>
      <c r="G99" s="38" t="s">
        <v>105</v>
      </c>
      <c r="H99" s="13">
        <v>6</v>
      </c>
      <c r="I99" s="65">
        <v>3.65</v>
      </c>
      <c r="J99" s="14" t="s">
        <v>83</v>
      </c>
      <c r="K99" s="14" t="s">
        <v>392</v>
      </c>
      <c r="L99" s="13" t="s">
        <v>390</v>
      </c>
      <c r="M99" s="13">
        <v>5</v>
      </c>
      <c r="N99" s="13">
        <v>3.66</v>
      </c>
      <c r="O99" s="13" t="str">
        <f t="shared" si="5"/>
        <v>01/9/2018</v>
      </c>
      <c r="P99" s="56"/>
      <c r="Q99" s="15">
        <f t="shared" si="3"/>
        <v>0.010000000000000231</v>
      </c>
    </row>
    <row r="100" spans="1:19" ht="23.25" customHeight="1">
      <c r="A100" s="30" t="s">
        <v>134</v>
      </c>
      <c r="B100" s="16" t="s">
        <v>367</v>
      </c>
      <c r="C100" s="13" t="s">
        <v>368</v>
      </c>
      <c r="D100" s="52"/>
      <c r="E100" s="38" t="s">
        <v>88</v>
      </c>
      <c r="F100" s="38" t="s">
        <v>77</v>
      </c>
      <c r="G100" s="38" t="s">
        <v>105</v>
      </c>
      <c r="H100" s="13">
        <v>4</v>
      </c>
      <c r="I100" s="65">
        <v>3.03</v>
      </c>
      <c r="J100" s="14" t="s">
        <v>73</v>
      </c>
      <c r="K100" s="14" t="s">
        <v>392</v>
      </c>
      <c r="L100" s="13" t="s">
        <v>390</v>
      </c>
      <c r="M100" s="13">
        <v>4</v>
      </c>
      <c r="N100" s="13">
        <v>3.33</v>
      </c>
      <c r="O100" s="13" t="str">
        <f t="shared" si="5"/>
        <v>01/01/2020</v>
      </c>
      <c r="P100" s="56"/>
      <c r="Q100" s="15">
        <f t="shared" si="3"/>
        <v>0.30000000000000027</v>
      </c>
      <c r="S100" s="15" t="s">
        <v>393</v>
      </c>
    </row>
    <row r="101" spans="1:17" ht="23.25" customHeight="1">
      <c r="A101" s="30" t="s">
        <v>135</v>
      </c>
      <c r="B101" s="16" t="s">
        <v>369</v>
      </c>
      <c r="C101" s="13" t="s">
        <v>370</v>
      </c>
      <c r="D101" s="52"/>
      <c r="E101" s="38" t="s">
        <v>338</v>
      </c>
      <c r="F101" s="38" t="s">
        <v>72</v>
      </c>
      <c r="G101" s="38" t="s">
        <v>105</v>
      </c>
      <c r="H101" s="13">
        <v>4</v>
      </c>
      <c r="I101" s="65">
        <v>3.03</v>
      </c>
      <c r="J101" s="14" t="s">
        <v>201</v>
      </c>
      <c r="K101" s="14" t="s">
        <v>392</v>
      </c>
      <c r="L101" s="13" t="s">
        <v>390</v>
      </c>
      <c r="M101" s="13">
        <v>4</v>
      </c>
      <c r="N101" s="13">
        <v>3.33</v>
      </c>
      <c r="O101" s="13" t="str">
        <f t="shared" si="5"/>
        <v>01/01/2019</v>
      </c>
      <c r="P101" s="56"/>
      <c r="Q101" s="15">
        <f t="shared" si="3"/>
        <v>0.30000000000000027</v>
      </c>
    </row>
    <row r="102" spans="1:19" ht="23.25" customHeight="1">
      <c r="A102" s="30" t="s">
        <v>136</v>
      </c>
      <c r="B102" s="16" t="s">
        <v>371</v>
      </c>
      <c r="C102" s="52"/>
      <c r="D102" s="14" t="s">
        <v>372</v>
      </c>
      <c r="E102" s="38" t="s">
        <v>244</v>
      </c>
      <c r="F102" s="38" t="s">
        <v>79</v>
      </c>
      <c r="G102" s="38" t="s">
        <v>105</v>
      </c>
      <c r="H102" s="13">
        <v>4</v>
      </c>
      <c r="I102" s="65">
        <v>3.03</v>
      </c>
      <c r="J102" s="14" t="s">
        <v>73</v>
      </c>
      <c r="K102" s="14" t="s">
        <v>392</v>
      </c>
      <c r="L102" s="13" t="s">
        <v>390</v>
      </c>
      <c r="M102" s="13">
        <v>4</v>
      </c>
      <c r="N102" s="13">
        <v>3.33</v>
      </c>
      <c r="O102" s="13" t="str">
        <f t="shared" si="5"/>
        <v>01/01/2020</v>
      </c>
      <c r="P102" s="56"/>
      <c r="Q102" s="15">
        <f t="shared" si="3"/>
        <v>0.30000000000000027</v>
      </c>
      <c r="S102" s="15" t="s">
        <v>393</v>
      </c>
    </row>
    <row r="103" spans="1:17" ht="23.25" customHeight="1">
      <c r="A103" s="30" t="s">
        <v>137</v>
      </c>
      <c r="B103" s="16" t="s">
        <v>373</v>
      </c>
      <c r="C103" s="52"/>
      <c r="D103" s="14" t="s">
        <v>374</v>
      </c>
      <c r="E103" s="38" t="s">
        <v>218</v>
      </c>
      <c r="F103" s="38" t="s">
        <v>183</v>
      </c>
      <c r="G103" s="38" t="s">
        <v>105</v>
      </c>
      <c r="H103" s="13">
        <v>4</v>
      </c>
      <c r="I103" s="65">
        <v>3.03</v>
      </c>
      <c r="J103" s="14" t="s">
        <v>201</v>
      </c>
      <c r="K103" s="14" t="s">
        <v>392</v>
      </c>
      <c r="L103" s="13" t="s">
        <v>390</v>
      </c>
      <c r="M103" s="13">
        <v>4</v>
      </c>
      <c r="N103" s="13">
        <v>3.33</v>
      </c>
      <c r="O103" s="13" t="str">
        <f t="shared" si="5"/>
        <v>01/01/2019</v>
      </c>
      <c r="P103" s="56"/>
      <c r="Q103" s="15">
        <f t="shared" si="3"/>
        <v>0.30000000000000027</v>
      </c>
    </row>
    <row r="104" spans="1:17" ht="23.25" customHeight="1">
      <c r="A104" s="30" t="s">
        <v>138</v>
      </c>
      <c r="B104" s="16" t="s">
        <v>375</v>
      </c>
      <c r="C104" s="52"/>
      <c r="D104" s="14" t="s">
        <v>376</v>
      </c>
      <c r="E104" s="38" t="s">
        <v>90</v>
      </c>
      <c r="F104" s="38" t="s">
        <v>264</v>
      </c>
      <c r="G104" s="38" t="s">
        <v>105</v>
      </c>
      <c r="H104" s="13">
        <v>3</v>
      </c>
      <c r="I104" s="65">
        <v>2.72</v>
      </c>
      <c r="J104" s="14" t="s">
        <v>81</v>
      </c>
      <c r="K104" s="14" t="s">
        <v>392</v>
      </c>
      <c r="L104" s="13" t="s">
        <v>390</v>
      </c>
      <c r="M104" s="13">
        <v>3</v>
      </c>
      <c r="N104" s="57">
        <v>3</v>
      </c>
      <c r="O104" s="13" t="str">
        <f t="shared" si="5"/>
        <v>01/8/2018</v>
      </c>
      <c r="P104" s="56"/>
      <c r="Q104" s="15">
        <f t="shared" si="3"/>
        <v>0.2799999999999998</v>
      </c>
    </row>
    <row r="105" spans="1:17" ht="23.25" customHeight="1">
      <c r="A105" s="30" t="s">
        <v>139</v>
      </c>
      <c r="B105" s="16" t="s">
        <v>377</v>
      </c>
      <c r="C105" s="52"/>
      <c r="D105" s="14" t="s">
        <v>378</v>
      </c>
      <c r="E105" s="38" t="s">
        <v>93</v>
      </c>
      <c r="F105" s="38" t="s">
        <v>72</v>
      </c>
      <c r="G105" s="38" t="s">
        <v>105</v>
      </c>
      <c r="H105" s="13">
        <v>4</v>
      </c>
      <c r="I105" s="65">
        <v>3.03</v>
      </c>
      <c r="J105" s="14" t="s">
        <v>201</v>
      </c>
      <c r="K105" s="14" t="s">
        <v>392</v>
      </c>
      <c r="L105" s="13" t="s">
        <v>390</v>
      </c>
      <c r="M105" s="13">
        <v>4</v>
      </c>
      <c r="N105" s="13">
        <v>3.33</v>
      </c>
      <c r="O105" s="13" t="str">
        <f t="shared" si="5"/>
        <v>01/01/2019</v>
      </c>
      <c r="P105" s="56"/>
      <c r="Q105" s="15">
        <f t="shared" si="3"/>
        <v>0.30000000000000027</v>
      </c>
    </row>
    <row r="106" spans="1:17" ht="23.25" customHeight="1">
      <c r="A106" s="30" t="s">
        <v>140</v>
      </c>
      <c r="B106" s="16" t="s">
        <v>379</v>
      </c>
      <c r="C106" s="13" t="s">
        <v>380</v>
      </c>
      <c r="D106" s="52"/>
      <c r="E106" s="38" t="s">
        <v>338</v>
      </c>
      <c r="F106" s="38" t="s">
        <v>79</v>
      </c>
      <c r="G106" s="38" t="s">
        <v>105</v>
      </c>
      <c r="H106" s="13">
        <v>4</v>
      </c>
      <c r="I106" s="65">
        <v>3.03</v>
      </c>
      <c r="J106" s="14" t="s">
        <v>76</v>
      </c>
      <c r="K106" s="14" t="s">
        <v>392</v>
      </c>
      <c r="L106" s="13" t="s">
        <v>390</v>
      </c>
      <c r="M106" s="13">
        <v>4</v>
      </c>
      <c r="N106" s="13">
        <v>3.33</v>
      </c>
      <c r="O106" s="13" t="str">
        <f t="shared" si="5"/>
        <v>01/4/2019</v>
      </c>
      <c r="P106" s="56"/>
      <c r="Q106" s="15">
        <f t="shared" si="3"/>
        <v>0.30000000000000027</v>
      </c>
    </row>
    <row r="107" spans="1:17" ht="23.25" customHeight="1">
      <c r="A107" s="30" t="s">
        <v>141</v>
      </c>
      <c r="B107" s="16" t="s">
        <v>381</v>
      </c>
      <c r="C107" s="13" t="s">
        <v>170</v>
      </c>
      <c r="D107" s="52"/>
      <c r="E107" s="38" t="s">
        <v>87</v>
      </c>
      <c r="F107" s="38" t="s">
        <v>79</v>
      </c>
      <c r="G107" s="38" t="s">
        <v>105</v>
      </c>
      <c r="H107" s="13">
        <v>4</v>
      </c>
      <c r="I107" s="65">
        <v>3.03</v>
      </c>
      <c r="J107" s="14" t="s">
        <v>73</v>
      </c>
      <c r="K107" s="14" t="s">
        <v>392</v>
      </c>
      <c r="L107" s="13" t="s">
        <v>390</v>
      </c>
      <c r="M107" s="13">
        <v>4</v>
      </c>
      <c r="N107" s="13">
        <v>3.33</v>
      </c>
      <c r="O107" s="13" t="str">
        <f t="shared" si="5"/>
        <v>01/01/2020</v>
      </c>
      <c r="P107" s="56"/>
      <c r="Q107" s="15">
        <f t="shared" si="3"/>
        <v>0.30000000000000027</v>
      </c>
    </row>
    <row r="108" spans="1:17" ht="23.25" customHeight="1">
      <c r="A108" s="30" t="s">
        <v>142</v>
      </c>
      <c r="B108" s="16" t="s">
        <v>382</v>
      </c>
      <c r="C108" s="13" t="s">
        <v>383</v>
      </c>
      <c r="D108" s="52"/>
      <c r="E108" s="38" t="s">
        <v>323</v>
      </c>
      <c r="F108" s="38" t="s">
        <v>79</v>
      </c>
      <c r="G108" s="38" t="s">
        <v>105</v>
      </c>
      <c r="H108" s="13">
        <v>4</v>
      </c>
      <c r="I108" s="65">
        <v>3.03</v>
      </c>
      <c r="J108" s="14" t="s">
        <v>73</v>
      </c>
      <c r="K108" s="14" t="s">
        <v>392</v>
      </c>
      <c r="L108" s="13" t="s">
        <v>390</v>
      </c>
      <c r="M108" s="13">
        <v>4</v>
      </c>
      <c r="N108" s="13">
        <v>3.33</v>
      </c>
      <c r="O108" s="13" t="str">
        <f t="shared" si="5"/>
        <v>01/01/2020</v>
      </c>
      <c r="P108" s="56"/>
      <c r="Q108" s="15">
        <f t="shared" si="3"/>
        <v>0.30000000000000027</v>
      </c>
    </row>
    <row r="109" spans="1:17" ht="23.25" customHeight="1">
      <c r="A109" s="31" t="s">
        <v>143</v>
      </c>
      <c r="B109" s="32" t="s">
        <v>384</v>
      </c>
      <c r="C109" s="59"/>
      <c r="D109" s="33" t="s">
        <v>385</v>
      </c>
      <c r="E109" s="39" t="s">
        <v>338</v>
      </c>
      <c r="F109" s="39" t="s">
        <v>196</v>
      </c>
      <c r="G109" s="39" t="s">
        <v>105</v>
      </c>
      <c r="H109" s="34">
        <v>3</v>
      </c>
      <c r="I109" s="67">
        <v>2.72</v>
      </c>
      <c r="J109" s="33" t="s">
        <v>205</v>
      </c>
      <c r="K109" s="14" t="s">
        <v>392</v>
      </c>
      <c r="L109" s="34" t="s">
        <v>390</v>
      </c>
      <c r="M109" s="34">
        <v>3</v>
      </c>
      <c r="N109" s="57">
        <v>3</v>
      </c>
      <c r="O109" s="34" t="str">
        <f t="shared" si="5"/>
        <v>01/01/2018</v>
      </c>
      <c r="P109" s="63"/>
      <c r="Q109" s="15">
        <f t="shared" si="3"/>
        <v>0.2799999999999998</v>
      </c>
    </row>
    <row r="110" spans="1:16" s="21" customFormat="1" ht="15.75">
      <c r="A110" s="18"/>
      <c r="B110" s="18" t="s">
        <v>10</v>
      </c>
      <c r="C110" s="19">
        <f>F8+F33</f>
        <v>100</v>
      </c>
      <c r="D110" s="18" t="s">
        <v>11</v>
      </c>
      <c r="E110" s="18"/>
      <c r="F110" s="19"/>
      <c r="G110" s="18"/>
      <c r="H110" s="18"/>
      <c r="I110" s="18"/>
      <c r="J110" s="18"/>
      <c r="K110" s="18"/>
      <c r="L110" s="18"/>
      <c r="M110" s="18"/>
      <c r="N110" s="18"/>
      <c r="O110" s="18"/>
      <c r="P110" s="20"/>
    </row>
  </sheetData>
  <sheetProtection/>
  <autoFilter ref="A7:Q110"/>
  <mergeCells count="10">
    <mergeCell ref="A1:D1"/>
    <mergeCell ref="A2:P2"/>
    <mergeCell ref="A3:P3"/>
    <mergeCell ref="A5:A6"/>
    <mergeCell ref="B5:B6"/>
    <mergeCell ref="C5:D5"/>
    <mergeCell ref="E5:E6"/>
    <mergeCell ref="F5:J5"/>
    <mergeCell ref="K5:O5"/>
    <mergeCell ref="P5:P6"/>
  </mergeCells>
  <printOptions/>
  <pageMargins left="0.23" right="0.27" top="0.36" bottom="0.23" header="0.29" footer="0.16"/>
  <pageSetup horizontalDpi="600" verticalDpi="600" orientation="landscape" paperSize="9" r:id="rId1"/>
  <headerFooter alignWithMargins="0">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cp:lastModifiedBy>
  <cp:lastPrinted>2020-11-10T08:06:37Z</cp:lastPrinted>
  <dcterms:created xsi:type="dcterms:W3CDTF">2016-09-18T08:38:24Z</dcterms:created>
  <dcterms:modified xsi:type="dcterms:W3CDTF">2020-12-12T01:38:44Z</dcterms:modified>
  <cp:category/>
  <cp:version/>
  <cp:contentType/>
  <cp:contentStatus/>
</cp:coreProperties>
</file>