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5"/>
  </bookViews>
  <sheets>
    <sheet name="Danh mục văn bản chỉ đạo" sheetId="1" r:id="rId1"/>
    <sheet name="KẾT QUẢ THỰC HIỆN TIÊU CHÍ" sheetId="2" r:id="rId2"/>
    <sheet name="Huongdan" sheetId="3" state="hidden" r:id="rId3"/>
    <sheet name="B1-THiện-chi tiết" sheetId="4" state="hidden" r:id="rId4"/>
    <sheet name="Sheet1" sheetId="5" state="hidden" r:id="rId5"/>
    <sheet name="TH NGUỒN LỰC" sheetId="6" r:id="rId6"/>
  </sheets>
  <definedNames>
    <definedName name="_xlnm.Print_Titles" localSheetId="3">'B1-THiện-chi tiết'!$16:$18</definedName>
  </definedNames>
  <calcPr fullCalcOnLoad="1" iterate="1" iterateCount="100" iterateDelta="0.001"/>
</workbook>
</file>

<file path=xl/comments4.xml><?xml version="1.0" encoding="utf-8"?>
<comments xmlns="http://schemas.openxmlformats.org/spreadsheetml/2006/main">
  <authors>
    <author>A</author>
  </authors>
  <commentList>
    <comment ref="B20" authorId="0">
      <text>
        <r>
          <rPr>
            <sz val="8"/>
            <rFont val="Tahoma"/>
            <family val="2"/>
          </rPr>
          <t>A: Master plan prepared in all NTM communes. Now they are preparing actions plan</t>
        </r>
        <r>
          <rPr>
            <sz val="9"/>
            <rFont val="Tahoma"/>
            <family val="2"/>
          </rPr>
          <t xml:space="preserve">
</t>
        </r>
      </text>
    </comment>
  </commentList>
</comments>
</file>

<file path=xl/sharedStrings.xml><?xml version="1.0" encoding="utf-8"?>
<sst xmlns="http://schemas.openxmlformats.org/spreadsheetml/2006/main" count="591" uniqueCount="474">
  <si>
    <t>CƠ SỞ VẬT CHẤT VĂN HÓA</t>
  </si>
  <si>
    <t>x1000 m2</t>
  </si>
  <si>
    <t>Số NVH, TTTT</t>
  </si>
  <si>
    <t>CHỢ NÔNG THÔN</t>
  </si>
  <si>
    <t>BƯU ĐIỆN</t>
  </si>
  <si>
    <t>Số chợ</t>
  </si>
  <si>
    <t>NHÀ Ở DÂN CƯ</t>
  </si>
  <si>
    <t>THU NHẬP</t>
  </si>
  <si>
    <t>HỘ NGHÈO</t>
  </si>
  <si>
    <t>x 1000 người</t>
  </si>
  <si>
    <t>TỶ LỆ LAO ĐỘNG CÓ VIỆC LÀM THƯỜNG XUYÊN (tính cho khu vực nông thôn)</t>
  </si>
  <si>
    <t>HÌNH THỨC TỔ CHỨC SẢN XUẤT</t>
  </si>
  <si>
    <t>số HTX</t>
  </si>
  <si>
    <t>số THT</t>
  </si>
  <si>
    <t>GIÁO DỤC</t>
  </si>
  <si>
    <t>12, 14</t>
  </si>
  <si>
    <t>Y TẾ</t>
  </si>
  <si>
    <t>VĂN HÓA</t>
  </si>
  <si>
    <t>MÔI TRƯỜNG</t>
  </si>
  <si>
    <t>Không bao gồm các công trình của gia đình</t>
  </si>
  <si>
    <t>triệu đồng</t>
  </si>
  <si>
    <t>Số học sinh</t>
  </si>
  <si>
    <t>m3</t>
  </si>
  <si>
    <t>x1000 m3</t>
  </si>
  <si>
    <t>Số cơ sở</t>
  </si>
  <si>
    <t>Số hộ</t>
  </si>
  <si>
    <t>x tỷ đồng</t>
  </si>
  <si>
    <t>Số nhà</t>
  </si>
  <si>
    <t>số lớp</t>
  </si>
  <si>
    <t>Số tổ</t>
  </si>
  <si>
    <t>số nghĩa trang</t>
  </si>
  <si>
    <t>HỆ THỐNG TỔ CHỨC CHÍNH TRỊ XÃ HỘI</t>
  </si>
  <si>
    <t>….người/..người</t>
  </si>
  <si>
    <t>số lượt người</t>
  </si>
  <si>
    <t>AN NINH TRẬT TỰ XÃ HỘI</t>
  </si>
  <si>
    <t>số cầu, cống</t>
  </si>
  <si>
    <t>Kế hoạch thực hiện năm 2013</t>
  </si>
  <si>
    <t>Kế hoạch năm 2014</t>
  </si>
  <si>
    <t>Lũy kế 3 năm</t>
  </si>
  <si>
    <t>(4)</t>
  </si>
  <si>
    <t>(5)</t>
  </si>
  <si>
    <t>(6)</t>
  </si>
  <si>
    <t>(7)</t>
  </si>
  <si>
    <t>(8)</t>
  </si>
  <si>
    <t>(9)</t>
  </si>
  <si>
    <t>(10)</t>
  </si>
  <si>
    <t>(11)</t>
  </si>
  <si>
    <t>(12)</t>
  </si>
  <si>
    <t>QUI HOẠCH NÔNG THÔN MỚI</t>
  </si>
  <si>
    <t>Số cuộc họp</t>
  </si>
  <si>
    <t>STT</t>
  </si>
  <si>
    <t>A. Các từ viết tắt trong Phụ lục</t>
  </si>
  <si>
    <t>B.  Hướng dẫn nhập dữ liệu vào Biểu chỉ số theo dõi- đánh giá (TD-ĐG) theo kết quả</t>
  </si>
  <si>
    <t>C.  Mẫu minh họa cách nhập biểu</t>
  </si>
  <si>
    <t>HƯỚNG DẪN CÁCH LẬP BIỂU</t>
  </si>
  <si>
    <t xml:space="preserve">CÔNG TÁC TUYÊN TRUYỀN </t>
  </si>
  <si>
    <t>CÁC HOẠT ĐỘNG KHÁC</t>
  </si>
  <si>
    <t>Tiêu chí NTM</t>
  </si>
  <si>
    <t>Đơn vị đo</t>
  </si>
  <si>
    <t>Chuẩn NTM</t>
  </si>
  <si>
    <t>DN</t>
  </si>
  <si>
    <t>Số xã</t>
  </si>
  <si>
    <t>%</t>
  </si>
  <si>
    <t>Nội dung chỉ tiêu</t>
  </si>
  <si>
    <t>Số xã đã được phê duyệt</t>
  </si>
  <si>
    <t>Số xã hoàn thành</t>
  </si>
  <si>
    <t>Số lượt người được đào tạo</t>
  </si>
  <si>
    <t>Tổng số lượt người được đào tạo cho cán bộ cấp huyện, xã, thôn, bản, ấp</t>
  </si>
  <si>
    <t>GIAO THÔNG</t>
  </si>
  <si>
    <t>km</t>
  </si>
  <si>
    <t>…...km/…..km</t>
  </si>
  <si>
    <t>…..km/……km</t>
  </si>
  <si>
    <t>THỦY LỢI</t>
  </si>
  <si>
    <t>Kết quả thực hiện</t>
  </si>
  <si>
    <t>(2)</t>
  </si>
  <si>
    <t>(1)</t>
  </si>
  <si>
    <t>(3)</t>
  </si>
  <si>
    <t>ĐIỆN</t>
  </si>
  <si>
    <t>Số công trình</t>
  </si>
  <si>
    <t>TRƯỜNG HỌC</t>
  </si>
  <si>
    <t>Số trường</t>
  </si>
  <si>
    <t>ha</t>
  </si>
  <si>
    <t>Hoàn thành Đồ án Quy hoạch xây dựng NTM</t>
  </si>
  <si>
    <t>Hoàn thành Quy hoạch không gian tổng thể toàn xã</t>
  </si>
  <si>
    <t xml:space="preserve">1.1.1 </t>
  </si>
  <si>
    <t>Hoàn thành Quy hoạch sử dụng đất</t>
  </si>
  <si>
    <t>Hoàn thành Quy hoạch sản xuất</t>
  </si>
  <si>
    <t>Hoàn thành Quy hoạch xây dựng</t>
  </si>
  <si>
    <t>Số lượt người được đào tạo, tập huấn về lập và quản lý quy hoạch cho cấp huyện, xã, thôn, bản, ấp</t>
  </si>
  <si>
    <t>Thực hiện Quy hoạch xây dựng NTM</t>
  </si>
  <si>
    <t>Số xã đã công bố Quy hoạch</t>
  </si>
  <si>
    <t>Số xã đã cắm mốc chỉ giới Quy hoạch</t>
  </si>
  <si>
    <t>Lập Đề án NTM</t>
  </si>
  <si>
    <t>Số km đường trục thôn, bản, ấp, xóm đã được cứng hóa</t>
  </si>
  <si>
    <t>Tổng số km đường ngõ xóm hiện có/tổng số km theo Đề án NTM</t>
  </si>
  <si>
    <t>Số km đường ngõ, xóm sạch, không bị lầy lội vào mùa mưa</t>
  </si>
  <si>
    <t>Số km đường nội đồng hiện có/tổng số theo Đề án NTM</t>
  </si>
  <si>
    <t>Số km đường nội đồng đã được cứng hóa</t>
  </si>
  <si>
    <t>Số công trình thủy lợi được làm mới</t>
  </si>
  <si>
    <t>Số công trình thủy lợi được cải tạo, nâng cấp</t>
  </si>
  <si>
    <t>Tổng số công trình thủy lợi có chủ quản lý</t>
  </si>
  <si>
    <t xml:space="preserve">Tổng số km kênh mương do xã quản lý </t>
  </si>
  <si>
    <t>Số km kênh mương do xã quản lý đã được kiên cố hóa đạt chuẩn</t>
  </si>
  <si>
    <t>Tổng số km đê, bờ bao chống lũ</t>
  </si>
  <si>
    <t>Tổng số km đê, bờ bao chống lũ đạt tiêu chuẩn thiết kế</t>
  </si>
  <si>
    <t>Số km kênh mương được nạo vét</t>
  </si>
  <si>
    <t>Số m3 kênh mương được đào đắp</t>
  </si>
  <si>
    <t>Số xã có hệ thống điện nông thôn đạt chuẩn</t>
  </si>
  <si>
    <t>Số công trình, thiết bị thuộc hệ thống điện nông thôn được cải tại, nâng cấp, làm mới đạt chuẩn</t>
  </si>
  <si>
    <t>Tỷ lệ hộ GĐ được sử dụng điện thường xuyên, an toàn từ các nguồn</t>
  </si>
  <si>
    <t>Tổng số trường mầm non, mẫu giáo</t>
  </si>
  <si>
    <t>Tổng số trường mầm non, mẫu giáo đạt chuẩn</t>
  </si>
  <si>
    <t>Tổng số trường tiểu học</t>
  </si>
  <si>
    <t>Tổng số trường tiểu học đạt chuẩn</t>
  </si>
  <si>
    <t xml:space="preserve">Tổng số trường THCS </t>
  </si>
  <si>
    <t>Tổng số trường THCS đạt chuẩn</t>
  </si>
  <si>
    <t>Tỷ lệ nhà văn hóa xã đạt chuẩn</t>
  </si>
  <si>
    <t>Tỷ lệ trung tâm thể thao xã đạt chuẩn</t>
  </si>
  <si>
    <t>Tổng số nhà văn hóa, trung tâm thể thao còn khó mở rộng diện tích theo chuẩn</t>
  </si>
  <si>
    <t>Tỷ lệ thôn, bản, ấp có nhà văn hóa cấp thôn, bản, ấp (hoặc cụm thôn, bản, ấp) đạt chuẩn</t>
  </si>
  <si>
    <t>Tỷ lệ thôn, bản, ấp có trung tâm thể thao cấp thôn, bản, ấp (hoặc cụm thôn, bản, ấp) đạt chuẩn</t>
  </si>
  <si>
    <t>Tổng diện tích đất do người dân hiến đất dành xây dựng nhà văn hóa, trung tâm thể thao cấp xã, thôn, bản, ấp</t>
  </si>
  <si>
    <t>Tổng số chợ</t>
  </si>
  <si>
    <t>Tổng số chợ theo quy hoạch</t>
  </si>
  <si>
    <t>Tổng số chợ theo quy hoạch đạt chuẩn</t>
  </si>
  <si>
    <t>Tỷ lệ xã có điểm phục vụ bưu chính đạt chuẩn</t>
  </si>
  <si>
    <t>Tỷ lệ xã có điểm cung cấp dịch vụ viễn thông công cộng đạt chuẩn</t>
  </si>
  <si>
    <t>Tỷ lệ xã có internet đến thôn đạt chuẩn</t>
  </si>
  <si>
    <t>Tỷ lệ trung bình sô hộ gia đình sử dụng dịch vụ cáp đường truyền internet trên 1 xã</t>
  </si>
  <si>
    <t>Tổng số nhà tạm</t>
  </si>
  <si>
    <t>Tổng số nhà bán kiên cố</t>
  </si>
  <si>
    <t>Tổng số nhà kiên cố</t>
  </si>
  <si>
    <t>Tổng số nhà tạm, nhà dột nát được xóa</t>
  </si>
  <si>
    <t>Tỷ lệ nhà được xây dựng đạt chuẩn</t>
  </si>
  <si>
    <t>Thu nhập bình quân đầu người/năm khu vực nông thôn trên toàn tỉnh</t>
  </si>
  <si>
    <t>Tổng số xã có thu nhập bình quân đầu người thấp dưới chuẩn NTM</t>
  </si>
  <si>
    <t>Số xã có thu nhập bình quân đầu người thấp dưới trung bình chung của tỉnh (cho khu vực nông thôn)</t>
  </si>
  <si>
    <t>Số xã có thu nhập bình quân đầu người thấp dưới trung bình chung của huyện (cho khu vực nông thôn)</t>
  </si>
  <si>
    <t>Giá trị trung bình tỷ trọng thu nhập của hộ gia đình từ sản xuất nông nghiệp</t>
  </si>
  <si>
    <t>Giá trị trung bình tỷ trọng thu nhập của hộ gia đình từ sản xuất phi nông nghiệp</t>
  </si>
  <si>
    <t>Tổng số xã thuộc danh sách xã nghèo CT135, xã thuộc huyện nghèo Chương trình 30a</t>
  </si>
  <si>
    <t>Tỷ lệ hộ nghèo</t>
  </si>
  <si>
    <t>Tổng số hộ nghèo được vay vốn trong năm (từ ngân hàng CSPT, NN, chương trình, dự án trên toàn tỉnh)</t>
  </si>
  <si>
    <t>Tổng số lao động trong độ tuổi</t>
  </si>
  <si>
    <t>Tổng số lao động thuộc lĩnh vực nông-lâm-thủy sản</t>
  </si>
  <si>
    <t>Tổng số lao động thuộc lĩnh vực CN-TTCN-Xây dựng</t>
  </si>
  <si>
    <t>Tổng số lao động thuộc lĩnh vực TM-DV</t>
  </si>
  <si>
    <t>Tổng số người đi lao động ngoại tỉnh</t>
  </si>
  <si>
    <t>Tổng số người đi xuất khẩu lao động</t>
  </si>
  <si>
    <t>Tổng số lao động cho các cơ sở sản xuất kinh doanh, doanh nghiệp đóng trên địa bàn các xã</t>
  </si>
  <si>
    <t>Tỷ lệ số lao động có tay nghề được đào tạo/tổng số lao động</t>
  </si>
  <si>
    <t>Số lớp đào tạo, tập huấn nghề được tổ chức trong năm cho các xã</t>
  </si>
  <si>
    <t>Tổng số HTX các lĩnh vực</t>
  </si>
  <si>
    <t>Tổng số HTX nông lâm thủy sản</t>
  </si>
  <si>
    <t>Tổng số HTX nông lâm thủy sản hoạt động hiệu quả theo chuẩn</t>
  </si>
  <si>
    <t>Tổng số THT các lĩnh vực</t>
  </si>
  <si>
    <t>Tổng số THT lĩnh vực nông lâm thủy sản</t>
  </si>
  <si>
    <t>Tổng số THT nông lâm thủy sản hoạt động hiệu quả theo chuẩn</t>
  </si>
  <si>
    <t>Tổng số học sinh đang học mầm non, mẫu giáo, tiểu học, THCS trên tổng số trẻ trong độ tuổi</t>
  </si>
  <si>
    <t>Tỷ lệ học sinh học tiểu học tiếp tục học lên THCS</t>
  </si>
  <si>
    <t>Tổng số xã đạt phổ cập giáo dục THCS theo tiêu chí 1 (Quyết định số 26/2001/QĐ-BGD&amp;ĐT)</t>
  </si>
  <si>
    <t>Tổng số xã đạt phổ cập giáo dục THCS theo tiêu chí 2 (Quyết định số 26/2001/QĐ-BGD&amp;ĐT)</t>
  </si>
  <si>
    <t>Tỷ lệ học sinh tốt nghiệp THCS tiếp tục học tiếp THPT, bổ túc, trường nghề</t>
  </si>
  <si>
    <t>Tỷ lệ người dân tham gia bảo hiểm y tế các loại</t>
  </si>
  <si>
    <t>Tỷ lệ trung tâm y tế xã đạt chuẩn trên tổng số TT y tế xã</t>
  </si>
  <si>
    <t>Tỷ lệ Hộ gia đình đạt danh hiệu Gia đình văn hóa</t>
  </si>
  <si>
    <t>Tỷ lệ thôn, bản đạt chuẩn làng văn hóa</t>
  </si>
  <si>
    <t>Tỷ lệ hộ GĐ được sử dụng nguồn nước sạch, hợp vệ sinh theo chuẩn</t>
  </si>
  <si>
    <t>Tổng công suất các công trình cung cấp nước sạch trên toàn tỉnh cho khu vực nông thôn</t>
  </si>
  <si>
    <t>Số công trình cung cấp nước sạch được cải tạo, nâng cấp, xây mới</t>
  </si>
  <si>
    <t>Tổng số cơ sở SX-KD, chăn nuôi, doanh nghiệp tại địa bàn các xã</t>
  </si>
  <si>
    <t>Tổng số cơ sở SX-KD, chăn nuôi, doanh nghiệp tại địa bàn các xã đạt chuẩn môi trường</t>
  </si>
  <si>
    <t>Số xã chịu ảnh hưởng ô nhiễm môi trường do các cơ sở SX-KD, chăn nuôi, doanh nghiệp ngoài địa bàn xã</t>
  </si>
  <si>
    <t>Tỷ lệ hộ gia đình sử dụng dịch vụ thu gom rác thải sinh hoạt</t>
  </si>
  <si>
    <t>Tỷ lệ thôn, bản, ấp có công trình, bể gom rác thải sinh hoạt</t>
  </si>
  <si>
    <t>Tổng số các tổ dịch vụ thu gom rác thải sinh hoạt</t>
  </si>
  <si>
    <t>Tổng số km kênh rãnh thóat nước mưa, nước thải sinh hoạt tại các khu dân cư được cứng hóa</t>
  </si>
  <si>
    <t>Tổng số nghĩa trang</t>
  </si>
  <si>
    <t>Tổng số nghĩa trang được xây dựng, duy trì và quản lý theo quy hoạch</t>
  </si>
  <si>
    <t>Số xã có quy chế quản lý nghĩa trang</t>
  </si>
  <si>
    <t>Tỷ lệ hộ gia đình còn có mộ táng tại khuôn viên nhà ở, vườn cây cạnh nhà</t>
  </si>
  <si>
    <t>Số hộ gia đình đã cải tạo, làm mới hàng rào bao quanh nhà ở khu dân cư</t>
  </si>
  <si>
    <t>Tỷ lệ số hộ gia đình chăn nuôi gia súc, gia cầm tại khuôn viên nhà ở</t>
  </si>
  <si>
    <t>Tỷ lệ hộ gia đình có hố xí (nhà tiêu)  hợp vệ sinh</t>
  </si>
  <si>
    <t>Tỷ lệ hộ gia đình có đủ 3 công trình hợp vệ sinh</t>
  </si>
  <si>
    <t>Số Cán bộ xã đạt chuẩn/tổng số cán bộ xã</t>
  </si>
  <si>
    <t>Tổng số lượt cán bộ tham dự các lớp tập huấn, đào tạo trong năm về thực hiện chương trình NTM của lãnh đạo Đảng ủy, UBND, BCĐ xã, BQL NTM xã, cán bộ chuyên trách NTM xã.</t>
  </si>
  <si>
    <t>Tỷ lệ xã có đủ các tổ chức trong hệ thống chính trị cơ sở theo quy định</t>
  </si>
  <si>
    <t>Tỷ lệ các xã có tất cả các tổ chức chính trị cơ sở đảm nhận ít nhất 1 nhiệm vụ cụ thể xây dựng NTM</t>
  </si>
  <si>
    <t>Tỷ lệ Đảng bộ xã đạt tiêu chuẩn "trong sạch vững mạnh"</t>
  </si>
  <si>
    <t>Tỷ lệ HĐND xã đạt tiêu chuẩn "trong sạch vững mạnh"</t>
  </si>
  <si>
    <t>Tỷ lệ UBND xã đạt tiêu chuẩn "trong sạch vững mạnh"</t>
  </si>
  <si>
    <t xml:space="preserve">Tỷ lệ xã có tất cả các tổ chức chính trị cơ sở đạt danh hiệu tiên tiến trở lên </t>
  </si>
  <si>
    <t>Tỷ lệ các xã đạt cả 3 chỉ tiêu về an ninh, trật tự xã hội</t>
  </si>
  <si>
    <t>Tỷ lệ các xã không đạt chỉ tiêu nào về an ninh, trật tự xã hội</t>
  </si>
  <si>
    <t>Số hoạt động tuyên truyền đã thực hiện</t>
  </si>
  <si>
    <t>Số xã chưa lập Đề án NTM</t>
  </si>
  <si>
    <t>Số xã đã được phê duyệt Đề án NTM</t>
  </si>
  <si>
    <t>Tổng số cuộc họp dân tại xã được tổ chức để lấy ý kiến người dân về Đồ án Quy hoạch</t>
  </si>
  <si>
    <t>Số lần họp</t>
  </si>
  <si>
    <t>Tổng số cuộc họp dân tại xã để lấy ý kiến về Đề án NTM</t>
  </si>
  <si>
    <t>Số km đường trục xã hiện có trên tổng số km cần phải làm theo Đề án NTM</t>
  </si>
  <si>
    <t>Số km đường trục xã, liên xã đã được bê tông hóa, nhựa hóa đạt chuẩn</t>
  </si>
  <si>
    <t>…..km/…...km</t>
  </si>
  <si>
    <t>Số km đường trục thôn, bản, ấp, xóm hiện có trên tổng số km cần làm theo Đề án NTM</t>
  </si>
  <si>
    <t>Số cầu, cống dân sinh được cải tạo, xây mới</t>
  </si>
  <si>
    <t>Tổng diện tích đất ở do người dân hiến đất phục vụ xây dựng đường xá, khu vui chơi…</t>
  </si>
  <si>
    <t>Tổng diện tích đất nông nghiệp do người dân hiến đất phục vụ xây dựng đường xá, khu vui chơi…</t>
  </si>
  <si>
    <t>Ghi số xã có quy hoạch đã được phê duyệt</t>
  </si>
  <si>
    <t>Chỉ tiêu phấn đấu đến 2015</t>
  </si>
  <si>
    <t>Ghi số xã đã công bố QH</t>
  </si>
  <si>
    <t>Ghi số xã đã hoàn thành trên 50% cắm mốc chỉ giới theo QH được phê duyệt</t>
  </si>
  <si>
    <t>Ghi số xã chưa tiến hành xây dựng đề án NTM</t>
  </si>
  <si>
    <t>Ghi số xã đã được phê duyệt đề án NTM</t>
  </si>
  <si>
    <t>Số cuộc họp dân các cấp xã, thôn, bản, ấp… lấy ý kiến về Đề án</t>
  </si>
  <si>
    <t>Tổng số các cuộc họp dân cấp xã, thôn, bản, ấp để lấy ý kiến góp ý cho Quy hoạch</t>
  </si>
  <si>
    <t>Ghi số km thực trạng chiều dài đường trục xã và tổng chiều dài được dự kiến cần làm theo Đề án NTM</t>
  </si>
  <si>
    <t>Số km đường đã được bê tông, nhựa hóa đạt chuẩn mới</t>
  </si>
  <si>
    <t>Ghi số km thực trạng chiều dài đường trục cấp thôn, bản, ấp và tổng chiều dài được dự kiến cần làm theo Đề án NTM</t>
  </si>
  <si>
    <t>Số km đường đã được cứng hóa đạt chuẩn mới</t>
  </si>
  <si>
    <t>Ghi số km thực trạng chiều dài đường ngõ xóm và tổng chiều dài được dự kiến cần làm theo Đề án NTM</t>
  </si>
  <si>
    <t>Tổng chiều dài ngõ xóm không bị lầy lội vào mùa mưa</t>
  </si>
  <si>
    <t>Ghi số km thực trạng chiều dài đường trục nội đồng và tổng chiều dài được dự kiến cần làm theo Đề án NTM</t>
  </si>
  <si>
    <t>Số km đường nội đồng đã được cứng hóa đạt chuẩn mới</t>
  </si>
  <si>
    <t>Ghi phần diện tích đất ở đã được hiến để làm các công trình công cộng</t>
  </si>
  <si>
    <t>Ghi phần diện tích đất nông nghiệp đã được hiến để làm các công trình công cộng</t>
  </si>
  <si>
    <t>Tổng số các công trình cầu cống phục vụ dân sinh được sửa chữa lớn, làm mới</t>
  </si>
  <si>
    <t>Tổng diện tích cây trồng cần được tưới tiêu</t>
  </si>
  <si>
    <t>Tổng diện tích cây trồng được tưới tiêu</t>
  </si>
  <si>
    <t>Tổng diện tích cây trồng cần được tưới trên địa bàn</t>
  </si>
  <si>
    <t>Tổng diện tích cây trồng đang được tưới  tiêu đáp ứng yêu cầu trên địa bàn</t>
  </si>
  <si>
    <t>Công trình có chủ quản lý rõ ràng</t>
  </si>
  <si>
    <t>Ghi tổng số trường. Ghi bổ sung tổng số điểm trường trên toàn tỉnh</t>
  </si>
  <si>
    <t>Số công trình được cải tạo, sửa chữa lớn</t>
  </si>
  <si>
    <t>Tỷ lệ % số các nhà văn hóa xã đã đạt chuẩn trên toàn tỉnh</t>
  </si>
  <si>
    <t>Tỷ lệ % số các trung tâm thể thao xã đã đạt chuẩn trên toàn tỉnh</t>
  </si>
  <si>
    <t>…./…..</t>
  </si>
  <si>
    <t xml:space="preserve">Tổng số nhà văn hóa, nhà sinh hoạt cộng đồng cấp thôn bản đạt chuẩn trên tổng số </t>
  </si>
  <si>
    <t>Ghi tổng số nhà văn hóa và trung tâm thể thao bị hạn chế khả năng mở rộng diện tích (do hết quĩ đất)</t>
  </si>
  <si>
    <t xml:space="preserve">Tổng số trung tâm thể thao cấp thôn bản đạt chuẩn trên tổng số </t>
  </si>
  <si>
    <t>…../…..</t>
  </si>
  <si>
    <t>Tổng diện tích các loại đất đất được người dân hiến tặng cho mở rộng diện tích nhà văn hóa, trung tâm thể thao</t>
  </si>
  <si>
    <t>Tổng số chợ thuộc khu vực nông thôn trên toàn tỉnh</t>
  </si>
  <si>
    <t>Tổng số chợ thuộc khu vực nông thôn được quy hoạch trên toàn tỉnh</t>
  </si>
  <si>
    <t>Tính mức thu nhập trung bình của các hộ có nguồn gốc từ hoạt động sản xuất nông nghiệp</t>
  </si>
  <si>
    <t>Tính mức thu nhập trung bình của các hộ có nguồn gốc từ hoạt động sản xuất khác</t>
  </si>
  <si>
    <t>Tổng số xã thuộc danh sách CT135/II và thuộc các huyện 30A</t>
  </si>
  <si>
    <t>Số hộ nghèo được vay vốn làm ăn từ tất cả các nguồn</t>
  </si>
  <si>
    <t>Tổng số vốn đã được cho hộ nghèo vay để làm ăn</t>
  </si>
  <si>
    <t>Tổng số vốn đã được cho những hộ khác vay để làm ăn (thuộc khu vực nông thôn)</t>
  </si>
  <si>
    <t>Tổng số lao động bất kể thành thị, nông thôn đang làm việc tại các cơ sở sản xuất kinh doanh, doanh nghiệp đóng trên địa bàn các xã</t>
  </si>
  <si>
    <t>Tỷ lệ % số lao động đã được đào tạo nghề</t>
  </si>
  <si>
    <t>Tổng số các lớp đào tạo, tập huấn được thực hiện</t>
  </si>
  <si>
    <t>Tổng số HTX trên địa bàn nông thôn thuộc tất cả các lĩnh vực</t>
  </si>
  <si>
    <t>Tổng số THT trên địa bàn nông thôn thuộc tất cả các lĩnh vực</t>
  </si>
  <si>
    <t>Tỷ lệ người dân thuộc khu vực nông thôn đã mua bảo hiểm y tế (BHYT nhà nước, công ty tư nhân)</t>
  </si>
  <si>
    <t>Tính cho các nhà máy, trạm bơm của nhà nước, tư nhân. Công suất vận hành tại thời điểm báo cáo</t>
  </si>
  <si>
    <t>Do các hoạt động xả thải (khói, bụi, nước thải, rác thải…) của các nhà máy, xưởng sản xuất nằm trên địa bàn khác ảnh hưởng tới xã mình</t>
  </si>
  <si>
    <t>Tính cho các bể thu gom từ cấp cụm dân cư trở lên.</t>
  </si>
  <si>
    <t>Tổng số tổ dịch vụ thu gom, xử lý rác tại khu vực nông thôn trên toàn tỉnh</t>
  </si>
  <si>
    <t xml:space="preserve">Tính các hộ có mộ táng tại vườn nhà </t>
  </si>
  <si>
    <t>Tính cho các hộ tiến hành cải tạo, xây mới hàng rào bao quanh cửa nhà, nhà theo hướng dẫn của xã, huyện, tỉnh</t>
  </si>
  <si>
    <t>Số lượng vật nuôi của mỗi hộ: &gt;1 trâu bò, &gt;3 lợn, &gt;20 gà</t>
  </si>
  <si>
    <t>Tính số lượt người được đào tạo</t>
  </si>
  <si>
    <t>Tổ chức đã đảm nhận theo Nghị quyết của HĐND, UBND xã</t>
  </si>
  <si>
    <t>Tính cho tất cả các hoạt động tuyên truyền. Nếu tách biệt các hoạt động, ghi thành từng dòng trong mục này</t>
  </si>
  <si>
    <t>Ghi các hoạt động khác tùy theo từng địa phương</t>
  </si>
  <si>
    <t>1.1.2</t>
  </si>
  <si>
    <t>1.1.3</t>
  </si>
  <si>
    <t>1.1.4</t>
  </si>
  <si>
    <t>1.1.5</t>
  </si>
  <si>
    <t>1.1.6</t>
  </si>
  <si>
    <t>1.2.1</t>
  </si>
  <si>
    <t>1.2.2</t>
  </si>
  <si>
    <t>1.3.1</t>
  </si>
  <si>
    <t>1.3.2</t>
  </si>
  <si>
    <t>1.3.3</t>
  </si>
  <si>
    <t>2.10</t>
  </si>
  <si>
    <t>3.10</t>
  </si>
  <si>
    <t>17.10</t>
  </si>
  <si>
    <t>-</t>
  </si>
  <si>
    <t>số hoạt động</t>
  </si>
  <si>
    <t>A1:Tên Tỉnh:</t>
  </si>
  <si>
    <t>Dữ liệu gôc 2010</t>
  </si>
  <si>
    <t>Phần chú giải (Không in cùng Báo cáo!)</t>
  </si>
  <si>
    <t xml:space="preserve">Số liệu báo cáo tính đến ngày: </t>
  </si>
  <si>
    <t>Ngày lập báo cáo:</t>
  </si>
  <si>
    <t>A4:Tổng số xã:</t>
  </si>
  <si>
    <t>A5:Tổng số xã điểm:</t>
  </si>
  <si>
    <t>A6: Tổng số thôn, bản, ấp:</t>
  </si>
  <si>
    <t>A7: Tổng số thôn, bản, ấp thuộc các xã điểm:</t>
  </si>
  <si>
    <t>A3:Tổng số Huyện điểm:</t>
  </si>
  <si>
    <t>A2:Tổng số Huyện, Thị trấn:</t>
  </si>
  <si>
    <t>NTM:</t>
  </si>
  <si>
    <t>Nông thôn mới</t>
  </si>
  <si>
    <t>NVH</t>
  </si>
  <si>
    <t>Nhà văn hóa</t>
  </si>
  <si>
    <t>TTTT</t>
  </si>
  <si>
    <t>Trung tâm thể thao</t>
  </si>
  <si>
    <t>Tổng số vốn được cho người nghèo vay trong năm (từ ngân hàng CSPT, NN, chương trình, dự án trên toàn tỉnh) để phát triển sản xuất</t>
  </si>
  <si>
    <t>Tổng số vốn được cho người dân vay trong năm (từ Ngân hàng CSPT, NN, chương trình, dự án trên toàn tỉnh)  để phát triển sản xuất</t>
  </si>
  <si>
    <t>CN-TTCN</t>
  </si>
  <si>
    <t>Công nghiệp và Tiểu thủ công nghiệp</t>
  </si>
  <si>
    <t>HTX</t>
  </si>
  <si>
    <t>Hợp tác xã</t>
  </si>
  <si>
    <t>THT</t>
  </si>
  <si>
    <t>Tổ hợp tác</t>
  </si>
  <si>
    <t>THCS</t>
  </si>
  <si>
    <t>THPT</t>
  </si>
  <si>
    <t>Trung học cơ sở</t>
  </si>
  <si>
    <t>Trung học phổ thông</t>
  </si>
  <si>
    <t>SX-KD</t>
  </si>
  <si>
    <t>Sản xuất, kinh doanh</t>
  </si>
  <si>
    <t>UBND</t>
  </si>
  <si>
    <t>HĐND</t>
  </si>
  <si>
    <t>Ủy ban nhân dân</t>
  </si>
  <si>
    <t>Hội đồng nhân dân</t>
  </si>
  <si>
    <t>Doanh nghiệp</t>
  </si>
  <si>
    <t>Biểu 1</t>
  </si>
  <si>
    <t>Cột số 5</t>
  </si>
  <si>
    <t>Cột số 11</t>
  </si>
  <si>
    <t>Giá trị tính lũy kế chỉ áp dụng cho các kết quả riêng biệt hàng năm được cộng dồn lại.</t>
  </si>
  <si>
    <t>Các số liệu phản ánh thực trạng từng năm sẽ là kết quả thời điểm cuối cùng</t>
  </si>
  <si>
    <t>Ví dụ:      - Số lượt người được đào tạo năm 2011 là 300, 2012: 450, 2013: 200. Lũy kế 3 năm là 950</t>
  </si>
  <si>
    <t xml:space="preserve">- Số nhà dột nát được xóa năm 2011 là 8, 2012: 25, 2013: 70. Lũy kế 3 năm là 103. </t>
  </si>
  <si>
    <t>Cột số 4</t>
  </si>
  <si>
    <t>Bổ sung những nội dung hoạt động tùy theo từng địa phương</t>
  </si>
  <si>
    <t>Biểu 3a</t>
  </si>
  <si>
    <t>Các xã thuộc nhóm đạt từ 0 đến 2 tiêu chí và nhóm đạt từ 17 đến 19 tiêu chí cần được liệt kê tên xã.</t>
  </si>
  <si>
    <t>Danh sách được liệt kê và đính kèm Báo cáo.</t>
  </si>
  <si>
    <t xml:space="preserve">Chuẩn NTM là chuẩn Đạt, phần trăm đạt theo yêu cầu của Quyết định 491/QĐ-TTg, 342/QĐ-TTg cho từng vùng miền </t>
  </si>
  <si>
    <t>và theo Quyết định của từng tỉnh cho từng tiêu chí cụ thể.</t>
  </si>
  <si>
    <t xml:space="preserve">Dữ liệu gốc là dữ liệu tổng hợp có được từ năm 2010, làm cơ sở đánh giá mức độ tiến bộ. Nếu không có thì để trống.  </t>
  </si>
  <si>
    <t xml:space="preserve">Ví dụ:      - Tỷ lệ hộ sử dụng điện an toàn năm 2011 là 20%, 2012: 25%, 2013: 30% thì Lũy kế 3 năm là 30% </t>
  </si>
  <si>
    <t>- Số xã có thu nhập trung bình thấp hơn TB chung của tỉnh năm 2011 là 15, 2012 là 10, 2013 là 20. Lũy kế 3 năm là 20.</t>
  </si>
  <si>
    <t>Mục thứ 20, 21: các hoạt động khác</t>
  </si>
  <si>
    <t>KẾT QUẢ THỰC HIỆN CHƯƠNG TRÌNH MTQG XÂY DỰNG NÔNG THÔN MỚI</t>
  </si>
  <si>
    <t>(Kèm theo Công văn số             /BCĐTW  ngày         /5/2013 của Ban Chỉ đạo Trung ương Chương trình MTQG xây dựng nông thôn mới)</t>
  </si>
  <si>
    <t>I</t>
  </si>
  <si>
    <t>II</t>
  </si>
  <si>
    <t>TỔNG SỐ</t>
  </si>
  <si>
    <t>Đầu tư phát triển</t>
  </si>
  <si>
    <t>III</t>
  </si>
  <si>
    <t>VỐN LỒNG GHÉP</t>
  </si>
  <si>
    <t>IV</t>
  </si>
  <si>
    <t>CỘNG ĐỒNG DÂN CƯ</t>
  </si>
  <si>
    <t>Trường học</t>
  </si>
  <si>
    <t>ĐVT: Triệu đồng</t>
  </si>
  <si>
    <t>Sự nghiệp</t>
  </si>
  <si>
    <t>NGÂN SÁCH TRUNG ƯƠNG</t>
  </si>
  <si>
    <t>NGÂN SÁCH ĐỊA PHƯƠNG</t>
  </si>
  <si>
    <t>Thủy lợi</t>
  </si>
  <si>
    <t>Giai đoạn 2016-2018</t>
  </si>
  <si>
    <t>Giao thông</t>
  </si>
  <si>
    <t>Thông tin và truyền thông</t>
  </si>
  <si>
    <t>Nhà ở dân cư</t>
  </si>
  <si>
    <t>Thu nhập</t>
  </si>
  <si>
    <t>Hộ nghèo</t>
  </si>
  <si>
    <t>Tổ chức sản xuất</t>
  </si>
  <si>
    <t>Y tế</t>
  </si>
  <si>
    <t>Văn hóa</t>
  </si>
  <si>
    <t>Môi trường và an toàn thực phẩm</t>
  </si>
  <si>
    <t>Quốc phòng và an ninh</t>
  </si>
  <si>
    <t>Tổng số xã/tiêu chí</t>
  </si>
  <si>
    <t>Xã Chiềng Đông</t>
  </si>
  <si>
    <t>Xã Chiềng Sinh</t>
  </si>
  <si>
    <t>Xã Nà Sáy</t>
  </si>
  <si>
    <t>Xã Mường Khong</t>
  </si>
  <si>
    <t>Xã Mường Thín</t>
  </si>
  <si>
    <t>Xã Quài Tở</t>
  </si>
  <si>
    <t>Xã Tỏa Tình</t>
  </si>
  <si>
    <t>Xã Tênh Phông</t>
  </si>
  <si>
    <t>Xã Quài Cang</t>
  </si>
  <si>
    <t>Xã Quài Nưa</t>
  </si>
  <si>
    <t>Xã Pú Nhung</t>
  </si>
  <si>
    <t>Xã Rạng Đông</t>
  </si>
  <si>
    <t>Xã Phình Sáng</t>
  </si>
  <si>
    <t>Xã Ta Ma</t>
  </si>
  <si>
    <t>Xã Mùn Chung</t>
  </si>
  <si>
    <t>Xã Nà Tòng</t>
  </si>
  <si>
    <t>Xã Mường Mùn</t>
  </si>
  <si>
    <t>Xã Pú Xi</t>
  </si>
  <si>
    <t>Huyện Tuần Giáo</t>
  </si>
  <si>
    <t>TÊN ĐƠN VỊ</t>
  </si>
  <si>
    <t>Nội dung tiêu chí</t>
  </si>
  <si>
    <t xml:space="preserve">Quy hoạch </t>
  </si>
  <si>
    <t xml:space="preserve">Điện </t>
  </si>
  <si>
    <t>Cơ sở vật chất văn hóa</t>
  </si>
  <si>
    <t>Cơ sở hạ tầng thương mại nông thôn</t>
  </si>
  <si>
    <t xml:space="preserve">Giáo dục và đào tạo </t>
  </si>
  <si>
    <t>Hệ thống tổ chức chính trị và tiếp cận pháp luật</t>
  </si>
  <si>
    <t xml:space="preserve">Lao động có việc làm </t>
  </si>
  <si>
    <t>Năm 2019</t>
  </si>
  <si>
    <t>Năm 2020</t>
  </si>
  <si>
    <t>Tổng giai đoạn 2016-2020</t>
  </si>
  <si>
    <t xml:space="preserve">TỔNG HỢP KẾT QUẢ HUY ĐỘNG NGUỒN LỰC THỰC HIỆN 
CHƯƠNG TRÌNH XÂY DỰNG NÔNG THÔN MỚI GIAI ĐOẠN 2016-2020 </t>
  </si>
  <si>
    <t>(Kèm theo Báo cáo số:      /BC-UBND  ngày      tháng      năm 2021 của UBND huyện Tuần Giáo)</t>
  </si>
  <si>
    <t>KẾT QUẢ THỰC HIỆN TIÊU CHÍ VỀ XÂY DỰNG NÔNG THÔN MỚI  NĂM 2020 HUYỆN TUẦN GIÁO</t>
  </si>
  <si>
    <t xml:space="preserve">Kết quả  </t>
  </si>
  <si>
    <t>Phụ biểu số 01</t>
  </si>
  <si>
    <t>TT</t>
  </si>
  <si>
    <t>Loại văn bản</t>
  </si>
  <si>
    <t>Số, ngày, tháng ban hành</t>
  </si>
  <si>
    <t>Ghi chú</t>
  </si>
  <si>
    <t>Quyết định</t>
  </si>
  <si>
    <t>Trích yếu nội dung</t>
  </si>
  <si>
    <t xml:space="preserve">297/QĐ-UBND ngày 17/4/2017 </t>
  </si>
  <si>
    <t xml:space="preserve"> Ban hành Chương trình xây dựng nông thôn mới huyện Tuần Giáo giai đoạn 2016-2020</t>
  </si>
  <si>
    <t xml:space="preserve">299/QĐ-UBND ngày 17/4/2017 </t>
  </si>
  <si>
    <t>295/QĐ-UBND ngày 17/4/2017</t>
  </si>
  <si>
    <t>298/QĐ-UBND ngày 17/4/2017</t>
  </si>
  <si>
    <t>291/QĐ-UBND ngày 17/4/2017</t>
  </si>
  <si>
    <t>293/QĐ-UBND ngày 17/4/2017</t>
  </si>
  <si>
    <t>294/QĐ-UBND ngày 17/4/2017</t>
  </si>
  <si>
    <t>606/KH-UBND ngày 23/5/2017</t>
  </si>
  <si>
    <t>Kế hoạch triển khai thực hiện chương trình mục tiêu quốc gia xây dựng nông thôn mới năm 2017</t>
  </si>
  <si>
    <t xml:space="preserve"> Ban hành Kế hoạch giảm nghèo bền vững huyện Tuần Giáo giai đoạn 2016-2020</t>
  </si>
  <si>
    <t xml:space="preserve"> Ban hành Kế hoạch bảo tồn và phát triển văn hóa các dân tộc huyện Tuần Giáo, gắn với phát triển kinh tế- xã hội giai đoạn 2016-2020, định hướng đến năm 2025</t>
  </si>
  <si>
    <t xml:space="preserve"> Ban hành Chương trình thực hiện nhiệm vụ Quốc phòng - An ninh huyện Tuần Giáo giai đoạn 2016-2020</t>
  </si>
  <si>
    <t xml:space="preserve"> Ban hành Kế hoạch phát triển sản xuất nông lâm nghiệp đến năm 2020, định hướng đến năm 2025</t>
  </si>
  <si>
    <t xml:space="preserve"> Ban hành Kế hoạch phát triển nguồn nhân lực huyện Tuần Giáo đến năm 2020</t>
  </si>
  <si>
    <t xml:space="preserve">1611/KH-UBND ngày 12/11/2018 </t>
  </si>
  <si>
    <t>1610/KH-UBND ngày 12/11/2018</t>
  </si>
  <si>
    <t>Kế hoạch thực hiện các Dự án liên kết trong sản xuất và tiêu thụ sản phẩm nông nghiệp thực hiện chính sách hỗ trợ PTSX nông, lâm nghiệp thực hiện cơ cấu lại ngành nông nghiệp trên địa bàn huyện Tuần Giáo</t>
  </si>
  <si>
    <t xml:space="preserve">555/KH-UBND ngày 16/4/2019 </t>
  </si>
  <si>
    <t>52/KH-UBND ngày 13/3/2020</t>
  </si>
  <si>
    <t xml:space="preserve"> Kế hoạch</t>
  </si>
  <si>
    <t xml:space="preserve"> Ban hành Kế hoạch phát triển Kinh tế tập thể giai đoạn 2016-2020</t>
  </si>
  <si>
    <t xml:space="preserve"> Kế hoạch thực hiện các Dự án liên kết trong sản xuất và tiêu thụ sản phẩm nông nghiệp thực hiện Chính sách hỗ trợ phát triển sản xuất nông lâm nghiệp thực hiện cơ cấu lại ngành nông nghiệp năm 2020 trên địa bàn huyện Tuần Giáo</t>
  </si>
  <si>
    <t>Kế hoạch cơ cấu lại ngành nông nghiệp huyện Tuần Giáo đến năm 2020</t>
  </si>
  <si>
    <t xml:space="preserve">Kế hoạch thực hiện chương trình MTQG xây dựng nông thôn mới huyện Tuần Giáo đến năm 2020; </t>
  </si>
  <si>
    <t>VỐN TÍN DỤNG</t>
  </si>
  <si>
    <t xml:space="preserve"> VỐN DOANH NGHIỆP</t>
  </si>
  <si>
    <t>V</t>
  </si>
  <si>
    <t>VI</t>
  </si>
  <si>
    <t>Phụ biểu số 03</t>
  </si>
  <si>
    <t>Nghị quyết 51/NQ-HĐND huyện Tuần Giáo</t>
  </si>
  <si>
    <t>Ngân hàng Nông nghiệp &amp; PTNT</t>
  </si>
  <si>
    <t xml:space="preserve"> Ngân hàng chính sách xã hội huyện</t>
  </si>
  <si>
    <t xml:space="preserve"> -</t>
  </si>
  <si>
    <t>Phụ biểu số 02</t>
  </si>
  <si>
    <t>(Kèm theo Báo cáo số:           /BC-UBND  ngày      tháng 3 năm 2021 của UBND huyện Tuần Giáo)</t>
  </si>
  <si>
    <t>Thành lập Ban Chỉ đạo thực hiện các Chương trình mục tiêu Quốc gia huyện Tuần Giáo giai đoạn 2016-2020</t>
  </si>
  <si>
    <t>40/QĐ-BCĐ ngày 19/01/2017</t>
  </si>
  <si>
    <t>Ban hành quy chế hoạt động và phân công nhiệm vụ của Ban Chỉ đạo thực hiện các Chương trình mục tiêu quốc gia huyện Tuần Giáo giai đoạn 2016-2020</t>
  </si>
  <si>
    <t>41/QĐ-UBND ngày 18/01/2019</t>
  </si>
  <si>
    <t xml:space="preserve"> Kiện toàn Ban Chỉ đạo thực hiện các Chương trình mục tiêu Quốc gia huyện Tuần Giáo giai đoạn 2016-2020.</t>
  </si>
  <si>
    <t xml:space="preserve">42/QĐ-BCĐ ngày 18/01/2019 </t>
  </si>
  <si>
    <t>Ban hành quy chế hoạt động và phân công nhiệm vụ của Ban Chỉ đạo thực hiện các Chương trình mục tiêu quốc gia huyện Tuần Giáo giai đoạn 2016-2020.</t>
  </si>
  <si>
    <t xml:space="preserve"> Báo cáo</t>
  </si>
  <si>
    <t xml:space="preserve">Tình hình thực hiện Nghị quyết số 51/NQ-HĐND ngày 31/3/2017 của HĐND huyện về Chương trình mục tiêu quốc gia xây dựng nông thôn mới  giai đoạn 2016-2020.
</t>
  </si>
  <si>
    <t>Báo cáo</t>
  </si>
  <si>
    <t>1242/BC-UBND ngày 14/8/2019</t>
  </si>
  <si>
    <t xml:space="preserve"> Báo cáo tổng kết 10 năm thực hiện Chương trình MTQG xây dựng Nông thôn mới giai đoạn 2010 - 2020 trên địa bàn huyện Tuần Giáo.</t>
  </si>
  <si>
    <t xml:space="preserve"> Thông báo</t>
  </si>
  <si>
    <t>213/TB-BCĐ ngày 20/2/2019</t>
  </si>
  <si>
    <t>về điều chỉnh phân công nhiệm vụ BCĐ các Chương trình MTQG giai đoạn 2016-2020.</t>
  </si>
  <si>
    <t>CÁC VĂN BẢN BAN HÀNH CỦA HUYỆN CHỈ ĐẠO, TRIỂN KHAI
THỰC HIỆN CHƯƠNG TRÌNH MTQG XÂY DỰNG NÔNG THÔN MỚI GIAI ĐOẠN 2016-2020 - HUYỆN TUẦN GIÁO</t>
  </si>
  <si>
    <t>Nghị quyết</t>
  </si>
  <si>
    <t>17-NQ/HU ngày 21/3/2012</t>
  </si>
  <si>
    <t>Nghị quyết về Chương trình XDNTM giai đoạn 2011-2015, định hướng đến năm 2020</t>
  </si>
  <si>
    <t>Kết luận</t>
  </si>
  <si>
    <t>13-KL/HU ngày 20/3/2017</t>
  </si>
  <si>
    <t>994/BC-UBND ngày 13/7/2018</t>
  </si>
  <si>
    <t>Báo cáo sơ kết 03 năm (2016-2018) thực hiện Chương trình MTQG XDNTM trên địa bàn huyện Tuần Giáo</t>
  </si>
  <si>
    <t>1737/BC-UBND ngày 05/12/2018</t>
  </si>
  <si>
    <t>51/NQ-HĐND ngày 31/3/2017</t>
  </si>
  <si>
    <t>Nghị quyết về Chương trình XDNTM huyện Tuần Giáo, giai đoạn 2016-2020</t>
  </si>
  <si>
    <t xml:space="preserve">39/QĐ-UBND ngày 18/01/2017 </t>
  </si>
  <si>
    <t>135/QĐ-UBND ngày 01/3/2017</t>
  </si>
  <si>
    <r>
      <t xml:space="preserve">Quyết định </t>
    </r>
    <r>
      <rPr>
        <sz val="12"/>
        <color indexed="8"/>
        <rFont val="Times New Roman"/>
        <family val="1"/>
      </rPr>
      <t>về việc kiện toàn Văn phòng điều phối Chương trình nông thôn mới huyện Tuần Giáo</t>
    </r>
  </si>
  <si>
    <t>Kế hoạch</t>
  </si>
  <si>
    <t xml:space="preserve">Kết luận của Ban Thường vụ Huyện ủy về việc tiếp tục triển khai thực hiện Nghị quyết 17-NQ/HU ngày 21/3/2012 và Kết luận số 12-KL/TU ngày 02/12/2016 của BTV Tỉnh ủy </t>
  </si>
  <si>
    <t>(Kèm theo Báo cáo số:             /BC-UBND ngày       tháng 3 năm 2021 của UBND huyện Tuần Giáo)</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</si>
</sst>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0.000_);\(#,##0.000\)"/>
    <numFmt numFmtId="184" formatCode="_-* #,##0.00_-;\-* #,##0.00_-;_-* &quot;-&quot;??_-;_-@_-"/>
    <numFmt numFmtId="185" formatCode="_-* #,##0_-;\-* #,##0_-;_-* &quot;-&quot;_-;_-@_-"/>
    <numFmt numFmtId="186" formatCode="_(* #,##0.0_);_(* \(#,##0.0\);_(* &quot;-&quot;??_);_(@_)"/>
    <numFmt numFmtId="187" formatCode="0.000000"/>
    <numFmt numFmtId="188" formatCode="0.00000"/>
    <numFmt numFmtId="189" formatCode="0.0000"/>
    <numFmt numFmtId="190" formatCode="0.000"/>
    <numFmt numFmtId="191" formatCode="0.0"/>
    <numFmt numFmtId="192" formatCode="&quot;kr&quot;\ #,##0_);\(&quot;kr&quot;\ #,##0\)"/>
    <numFmt numFmtId="193" formatCode="&quot;kr&quot;\ #,##0_);[Red]\(&quot;kr&quot;\ #,##0\)"/>
    <numFmt numFmtId="194" formatCode="&quot;kr&quot;\ #,##0.00_);\(&quot;kr&quot;\ #,##0.00\)"/>
    <numFmt numFmtId="195" formatCode="&quot;kr&quot;\ #,##0.00_);[Red]\(&quot;kr&quot;\ #,##0.00\)"/>
    <numFmt numFmtId="196" formatCode="_(&quot;kr&quot;\ * #,##0_);_(&quot;kr&quot;\ * \(#,##0\);_(&quot;kr&quot;\ * &quot;-&quot;_);_(@_)"/>
    <numFmt numFmtId="197" formatCode="_(&quot;kr&quot;\ * #,##0.00_);_(&quot;kr&quot;\ * \(#,##0.00\);_(&quot;kr&quot;\ * &quot;-&quot;??_);_(@_)"/>
    <numFmt numFmtId="198" formatCode="_-* #,##0\ _₫_-;\-* #,##0\ _₫_-;_-* &quot;-&quot;??\ _₫_-;_-@_-"/>
    <numFmt numFmtId="199" formatCode="#,##0.0"/>
  </numFmts>
  <fonts count="76">
    <font>
      <sz val="11"/>
      <color theme="1"/>
      <name val="Calibri"/>
      <family val="2"/>
    </font>
    <font>
      <sz val="11"/>
      <color indexed="8"/>
      <name val="Calibri"/>
      <family val="2"/>
    </font>
    <font>
      <sz val="9"/>
      <name val="Tahoma"/>
      <family val="2"/>
    </font>
    <font>
      <sz val="8"/>
      <name val="Tahoma"/>
      <family val="2"/>
    </font>
    <font>
      <sz val="11"/>
      <color indexed="8"/>
      <name val="Arial"/>
      <family val="2"/>
    </font>
    <font>
      <b/>
      <sz val="9"/>
      <color indexed="8"/>
      <name val="Arial"/>
      <family val="2"/>
    </font>
    <font>
      <sz val="9"/>
      <color indexed="8"/>
      <name val="Arial"/>
      <family val="2"/>
    </font>
    <font>
      <b/>
      <sz val="8"/>
      <color indexed="8"/>
      <name val="Arial"/>
      <family val="2"/>
    </font>
    <font>
      <b/>
      <sz val="8"/>
      <name val="Arial"/>
      <family val="2"/>
    </font>
    <font>
      <sz val="8"/>
      <color indexed="8"/>
      <name val="Arial"/>
      <family val="2"/>
    </font>
    <font>
      <sz val="8"/>
      <name val="Calibri"/>
      <family val="2"/>
    </font>
    <font>
      <sz val="8"/>
      <name val="Arial"/>
      <family val="2"/>
    </font>
    <font>
      <sz val="10"/>
      <name val="Arial"/>
      <family val="2"/>
    </font>
    <font>
      <u val="single"/>
      <sz val="12.65"/>
      <color indexed="12"/>
      <name val="Calibri"/>
      <family val="2"/>
    </font>
    <font>
      <u val="single"/>
      <sz val="12.65"/>
      <color indexed="36"/>
      <name val="Calibri"/>
      <family val="2"/>
    </font>
    <font>
      <sz val="10"/>
      <color indexed="8"/>
      <name val="Times New Roman"/>
      <family val="1"/>
    </font>
    <font>
      <b/>
      <sz val="9"/>
      <name val="Arial"/>
      <family val="2"/>
    </font>
    <font>
      <sz val="9"/>
      <name val="Arial"/>
      <family val="2"/>
    </font>
    <font>
      <sz val="11"/>
      <name val="Arial"/>
      <family val="2"/>
    </font>
    <font>
      <sz val="12"/>
      <color indexed="8"/>
      <name val="Arial"/>
      <family val="2"/>
    </font>
    <font>
      <b/>
      <i/>
      <sz val="9"/>
      <color indexed="8"/>
      <name val="Arial"/>
      <family val="2"/>
    </font>
    <font>
      <b/>
      <sz val="10"/>
      <color indexed="10"/>
      <name val="Arial"/>
      <family val="2"/>
    </font>
    <font>
      <b/>
      <sz val="14"/>
      <color indexed="8"/>
      <name val="Times New Roman"/>
      <family val="1"/>
    </font>
    <font>
      <b/>
      <sz val="13"/>
      <color indexed="8"/>
      <name val="Times New Roman"/>
      <family val="1"/>
    </font>
    <font>
      <sz val="13"/>
      <color indexed="8"/>
      <name val="Times New Roman"/>
      <family val="1"/>
    </font>
    <font>
      <i/>
      <sz val="13"/>
      <color indexed="8"/>
      <name val="Times New Roman"/>
      <family val="1"/>
    </font>
    <font>
      <b/>
      <sz val="12"/>
      <color indexed="8"/>
      <name val="Times New Roman"/>
      <family val="1"/>
    </font>
    <font>
      <i/>
      <sz val="12"/>
      <color indexed="8"/>
      <name val="Times New Roman"/>
      <family val="1"/>
    </font>
    <font>
      <sz val="11"/>
      <color indexed="8"/>
      <name val="Times New Roman"/>
      <family val="2"/>
    </font>
    <font>
      <sz val="12"/>
      <name val=".VnTime"/>
      <family val="2"/>
    </font>
    <font>
      <sz val="12"/>
      <name val="Times New Roman"/>
      <family val="1"/>
    </font>
    <font>
      <b/>
      <sz val="10"/>
      <name val="Times New Roman"/>
      <family val="1"/>
    </font>
    <font>
      <b/>
      <sz val="12"/>
      <name val="Times New Roman"/>
      <family val="1"/>
    </font>
    <font>
      <i/>
      <sz val="12"/>
      <name val="Times New Roman"/>
      <family val="1"/>
    </font>
    <font>
      <sz val="12"/>
      <color indexed="10"/>
      <name val="Times New Roman"/>
      <family val="1"/>
    </font>
    <font>
      <sz val="12"/>
      <color indexed="8"/>
      <name val="Times New Roman"/>
      <family val="1"/>
    </font>
    <font>
      <b/>
      <sz val="11"/>
      <name val="Times New Roman"/>
      <family val="1"/>
    </font>
    <font>
      <u val="single"/>
      <sz val="12"/>
      <name val="Times New Roman"/>
      <family val="1"/>
    </font>
    <font>
      <sz val="10"/>
      <name val="Times New Roman"/>
      <family val="1"/>
    </font>
    <font>
      <b/>
      <sz val="11"/>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4" fontId="29" fillId="0" borderId="0" applyFont="0" applyFill="0" applyBorder="0" applyAlignment="0" applyProtection="0"/>
    <xf numFmtId="43" fontId="12" fillId="0" borderId="0" applyFont="0" applyFill="0" applyBorder="0" applyAlignment="0" applyProtection="0"/>
    <xf numFmtId="185"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1" fillId="0" borderId="0">
      <alignment/>
      <protection/>
    </xf>
    <xf numFmtId="0" fontId="61" fillId="0" borderId="0" applyNumberFormat="0" applyFill="0" applyBorder="0" applyAlignment="0" applyProtection="0"/>
    <xf numFmtId="0" fontId="14"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29" fillId="0" borderId="0">
      <alignment/>
      <protection/>
    </xf>
    <xf numFmtId="0" fontId="29" fillId="0" borderId="0">
      <alignment/>
      <protection/>
    </xf>
    <xf numFmtId="0" fontId="1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1" fillId="31" borderId="7" applyNumberFormat="0" applyFont="0" applyAlignment="0" applyProtection="0"/>
    <xf numFmtId="0" fontId="69" fillId="26"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72">
    <xf numFmtId="0" fontId="0" fillId="0" borderId="0" xfId="0" applyAlignment="1">
      <alignment/>
    </xf>
    <xf numFmtId="0" fontId="4" fillId="0" borderId="0" xfId="0" applyFont="1" applyAlignment="1">
      <alignment/>
    </xf>
    <xf numFmtId="0" fontId="6" fillId="0" borderId="0" xfId="0" applyFont="1" applyBorder="1" applyAlignment="1">
      <alignment/>
    </xf>
    <xf numFmtId="0" fontId="6" fillId="0" borderId="0" xfId="0" applyFont="1" applyBorder="1" applyAlignment="1">
      <alignment wrapText="1"/>
    </xf>
    <xf numFmtId="0" fontId="9" fillId="0" borderId="10" xfId="0" applyFont="1" applyBorder="1" applyAlignment="1">
      <alignment horizontal="center" vertical="center" wrapText="1"/>
    </xf>
    <xf numFmtId="0" fontId="7" fillId="0" borderId="10" xfId="0" applyFont="1" applyBorder="1" applyAlignment="1">
      <alignment vertical="center" wrapText="1"/>
    </xf>
    <xf numFmtId="0" fontId="4" fillId="0" borderId="10" xfId="0" applyFont="1" applyBorder="1" applyAlignment="1">
      <alignment/>
    </xf>
    <xf numFmtId="0" fontId="9" fillId="0" borderId="10" xfId="0" applyFont="1" applyBorder="1" applyAlignment="1">
      <alignment vertical="center" wrapText="1"/>
    </xf>
    <xf numFmtId="0" fontId="7" fillId="0" borderId="10" xfId="0" applyFont="1" applyBorder="1" applyAlignment="1">
      <alignment horizontal="center" wrapText="1"/>
    </xf>
    <xf numFmtId="0" fontId="9" fillId="0" borderId="10" xfId="0" applyFont="1" applyFill="1" applyBorder="1" applyAlignment="1">
      <alignment horizontal="center" vertical="center" wrapText="1"/>
    </xf>
    <xf numFmtId="0" fontId="11" fillId="0" borderId="10" xfId="0" applyFont="1" applyBorder="1" applyAlignment="1">
      <alignment vertical="center" wrapText="1"/>
    </xf>
    <xf numFmtId="0" fontId="6"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10" xfId="0" applyFont="1" applyBorder="1" applyAlignment="1">
      <alignment wrapText="1"/>
    </xf>
    <xf numFmtId="0" fontId="7" fillId="0" borderId="10" xfId="0" applyFont="1" applyBorder="1" applyAlignment="1">
      <alignment horizontal="center" vertical="center" wrapText="1"/>
    </xf>
    <xf numFmtId="0" fontId="7" fillId="0" borderId="10" xfId="0" applyFont="1" applyBorder="1" applyAlignment="1">
      <alignment wrapText="1"/>
    </xf>
    <xf numFmtId="9" fontId="9" fillId="0" borderId="10" xfId="0" applyNumberFormat="1" applyFont="1" applyBorder="1" applyAlignment="1">
      <alignment horizontal="center" vertical="center" wrapText="1"/>
    </xf>
    <xf numFmtId="0" fontId="6" fillId="0" borderId="10" xfId="0" applyFont="1" applyBorder="1" applyAlignment="1">
      <alignment wrapText="1"/>
    </xf>
    <xf numFmtId="0" fontId="6" fillId="0" borderId="10" xfId="0" applyFont="1" applyBorder="1" applyAlignment="1">
      <alignment/>
    </xf>
    <xf numFmtId="0" fontId="15" fillId="0" borderId="0" xfId="0" applyFont="1" applyAlignment="1">
      <alignment horizontal="justify"/>
    </xf>
    <xf numFmtId="0" fontId="15" fillId="0" borderId="0" xfId="0" applyFont="1" applyAlignment="1">
      <alignment/>
    </xf>
    <xf numFmtId="9" fontId="11" fillId="0" borderId="10" xfId="0" applyNumberFormat="1" applyFont="1" applyBorder="1" applyAlignment="1">
      <alignment horizontal="center" vertical="center" wrapText="1"/>
    </xf>
    <xf numFmtId="0" fontId="11" fillId="0" borderId="10" xfId="0" applyFont="1" applyBorder="1" applyAlignment="1">
      <alignment wrapText="1"/>
    </xf>
    <xf numFmtId="0" fontId="11"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0" applyFont="1" applyBorder="1" applyAlignment="1">
      <alignment horizontal="center" vertical="center"/>
    </xf>
    <xf numFmtId="0" fontId="18" fillId="0" borderId="0" xfId="0" applyFont="1" applyAlignment="1">
      <alignment/>
    </xf>
    <xf numFmtId="0" fontId="9" fillId="0" borderId="0" xfId="0" applyFont="1" applyAlignment="1">
      <alignment wrapText="1"/>
    </xf>
    <xf numFmtId="0" fontId="7" fillId="32" borderId="10" xfId="0" applyFont="1" applyFill="1" applyBorder="1" applyAlignment="1">
      <alignment vertical="center" wrapText="1"/>
    </xf>
    <xf numFmtId="0" fontId="6" fillId="32" borderId="10" xfId="0" applyFont="1" applyFill="1" applyBorder="1" applyAlignment="1">
      <alignment vertical="center"/>
    </xf>
    <xf numFmtId="0" fontId="9"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8" fillId="32" borderId="10" xfId="0" applyFont="1" applyFill="1" applyBorder="1" applyAlignment="1">
      <alignment vertical="center" wrapText="1"/>
    </xf>
    <xf numFmtId="0" fontId="8" fillId="32" borderId="10" xfId="0" applyFont="1" applyFill="1" applyBorder="1" applyAlignment="1">
      <alignment horizontal="center" vertical="center" wrapText="1"/>
    </xf>
    <xf numFmtId="9" fontId="11" fillId="32" borderId="10" xfId="0" applyNumberFormat="1" applyFont="1" applyFill="1" applyBorder="1" applyAlignment="1">
      <alignment horizontal="center" vertical="center" wrapText="1"/>
    </xf>
    <xf numFmtId="0" fontId="11" fillId="32" borderId="10" xfId="0" applyFont="1" applyFill="1" applyBorder="1" applyAlignment="1">
      <alignment wrapText="1"/>
    </xf>
    <xf numFmtId="0" fontId="11" fillId="32" borderId="10" xfId="0" applyFont="1" applyFill="1" applyBorder="1" applyAlignment="1">
      <alignment horizontal="center" vertical="center" wrapText="1"/>
    </xf>
    <xf numFmtId="0" fontId="16" fillId="32" borderId="10" xfId="0" applyFont="1" applyFill="1" applyBorder="1" applyAlignment="1">
      <alignment horizontal="center" vertical="center" wrapText="1"/>
    </xf>
    <xf numFmtId="0" fontId="17" fillId="32" borderId="10" xfId="0" applyFont="1" applyFill="1" applyBorder="1" applyAlignment="1">
      <alignment horizontal="center" vertical="center"/>
    </xf>
    <xf numFmtId="0" fontId="9" fillId="32" borderId="10" xfId="0" applyFont="1" applyFill="1" applyBorder="1" applyAlignment="1">
      <alignment wrapText="1"/>
    </xf>
    <xf numFmtId="0" fontId="6" fillId="32" borderId="10" xfId="0" applyFont="1" applyFill="1" applyBorder="1" applyAlignment="1">
      <alignment wrapText="1"/>
    </xf>
    <xf numFmtId="0" fontId="6" fillId="32" borderId="10" xfId="0" applyFont="1" applyFill="1" applyBorder="1" applyAlignment="1">
      <alignment/>
    </xf>
    <xf numFmtId="0" fontId="7" fillId="32" borderId="10" xfId="0" applyFont="1" applyFill="1" applyBorder="1" applyAlignment="1">
      <alignment horizontal="center" vertical="center" wrapText="1"/>
    </xf>
    <xf numFmtId="0" fontId="9"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11" fillId="0" borderId="10" xfId="0" applyFont="1" applyBorder="1" applyAlignment="1" quotePrefix="1">
      <alignment horizontal="center" vertical="center" wrapText="1"/>
    </xf>
    <xf numFmtId="0" fontId="19" fillId="0" borderId="0" xfId="0" applyFont="1" applyBorder="1" applyAlignment="1">
      <alignment horizontal="center"/>
    </xf>
    <xf numFmtId="0" fontId="1" fillId="0" borderId="0" xfId="0" applyFont="1" applyBorder="1" applyAlignment="1">
      <alignment horizontal="center"/>
    </xf>
    <xf numFmtId="0" fontId="20" fillId="0" borderId="0" xfId="0" applyFont="1" applyBorder="1" applyAlignment="1">
      <alignment/>
    </xf>
    <xf numFmtId="0" fontId="6" fillId="0" borderId="10" xfId="0" applyFont="1" applyBorder="1" applyAlignment="1">
      <alignment/>
    </xf>
    <xf numFmtId="0" fontId="1" fillId="0" borderId="10" xfId="0" applyFont="1" applyBorder="1" applyAlignment="1">
      <alignment horizontal="center"/>
    </xf>
    <xf numFmtId="0" fontId="23" fillId="0" borderId="0" xfId="0" applyFont="1" applyAlignment="1">
      <alignment/>
    </xf>
    <xf numFmtId="0" fontId="24" fillId="0" borderId="0" xfId="0" applyFont="1" applyAlignment="1">
      <alignment/>
    </xf>
    <xf numFmtId="0" fontId="24" fillId="0" borderId="0" xfId="0" applyFont="1" applyAlignment="1">
      <alignment horizontal="left" indent="2"/>
    </xf>
    <xf numFmtId="0" fontId="24" fillId="0" borderId="0" xfId="0" applyFont="1" applyAlignment="1">
      <alignment horizontal="left"/>
    </xf>
    <xf numFmtId="0" fontId="25" fillId="0" borderId="0" xfId="0" applyFont="1" applyAlignment="1">
      <alignment/>
    </xf>
    <xf numFmtId="0" fontId="24" fillId="0" borderId="0" xfId="0" applyFont="1" applyAlignment="1" quotePrefix="1">
      <alignment/>
    </xf>
    <xf numFmtId="0" fontId="25" fillId="0" borderId="0" xfId="0" applyFont="1" applyAlignment="1" quotePrefix="1">
      <alignment/>
    </xf>
    <xf numFmtId="0" fontId="23" fillId="4" borderId="0" xfId="0" applyFont="1" applyFill="1" applyAlignment="1">
      <alignment horizontal="center" vertical="center" wrapText="1"/>
    </xf>
    <xf numFmtId="0" fontId="24" fillId="0" borderId="0" xfId="0" applyFont="1" applyAlignment="1">
      <alignment vertical="center" wrapText="1"/>
    </xf>
    <xf numFmtId="0" fontId="24" fillId="4" borderId="0" xfId="0" applyFont="1" applyFill="1" applyAlignment="1">
      <alignment vertical="center" wrapText="1"/>
    </xf>
    <xf numFmtId="0" fontId="24" fillId="4" borderId="0" xfId="0" applyFont="1" applyFill="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quotePrefix="1">
      <alignment horizontal="center" vertical="center" wrapText="1"/>
    </xf>
    <xf numFmtId="0" fontId="9" fillId="34" borderId="11" xfId="0" applyFont="1" applyFill="1" applyBorder="1" applyAlignment="1">
      <alignment wrapText="1"/>
    </xf>
    <xf numFmtId="0" fontId="11" fillId="34" borderId="11" xfId="0" applyFont="1" applyFill="1" applyBorder="1" applyAlignment="1">
      <alignment wrapText="1"/>
    </xf>
    <xf numFmtId="0" fontId="9" fillId="34" borderId="11" xfId="0" applyFont="1" applyFill="1" applyBorder="1" applyAlignment="1">
      <alignment/>
    </xf>
    <xf numFmtId="0" fontId="23" fillId="0" borderId="10" xfId="67" applyFont="1" applyFill="1" applyBorder="1" applyAlignment="1">
      <alignment horizontal="center" vertical="center" wrapText="1"/>
      <protection/>
    </xf>
    <xf numFmtId="0" fontId="4" fillId="0" borderId="0" xfId="0" applyFont="1" applyFill="1" applyAlignment="1">
      <alignment/>
    </xf>
    <xf numFmtId="0" fontId="6" fillId="0" borderId="0" xfId="0" applyFont="1" applyFill="1" applyBorder="1" applyAlignment="1">
      <alignment/>
    </xf>
    <xf numFmtId="0" fontId="26" fillId="0" borderId="0" xfId="0" applyFont="1" applyFill="1" applyAlignment="1">
      <alignment horizontal="left" vertical="center"/>
    </xf>
    <xf numFmtId="0" fontId="31" fillId="0" borderId="10" xfId="0" applyFont="1" applyFill="1" applyBorder="1" applyAlignment="1">
      <alignment horizontal="center" vertical="center" wrapText="1"/>
    </xf>
    <xf numFmtId="0" fontId="30" fillId="0" borderId="10" xfId="0" applyFont="1" applyFill="1" applyBorder="1" applyAlignment="1">
      <alignment/>
    </xf>
    <xf numFmtId="0" fontId="31" fillId="0" borderId="10" xfId="0" applyFont="1" applyFill="1" applyBorder="1" applyAlignment="1">
      <alignment horizontal="center"/>
    </xf>
    <xf numFmtId="4" fontId="4" fillId="0" borderId="0" xfId="0" applyNumberFormat="1" applyFont="1" applyFill="1" applyAlignment="1">
      <alignment/>
    </xf>
    <xf numFmtId="4" fontId="9" fillId="0" borderId="0" xfId="0" applyNumberFormat="1" applyFont="1" applyFill="1" applyAlignment="1">
      <alignment wrapText="1"/>
    </xf>
    <xf numFmtId="4" fontId="6" fillId="0" borderId="0" xfId="0" applyNumberFormat="1" applyFont="1" applyFill="1" applyBorder="1" applyAlignment="1">
      <alignment/>
    </xf>
    <xf numFmtId="4" fontId="26" fillId="0" borderId="10" xfId="67" applyNumberFormat="1" applyFont="1" applyFill="1" applyBorder="1" applyAlignment="1">
      <alignment horizontal="center" vertical="center" wrapText="1"/>
      <protection/>
    </xf>
    <xf numFmtId="4" fontId="23" fillId="0" borderId="10" xfId="67" applyNumberFormat="1" applyFont="1" applyFill="1" applyBorder="1" applyAlignment="1">
      <alignment vertical="center" wrapText="1"/>
      <protection/>
    </xf>
    <xf numFmtId="4" fontId="24" fillId="0" borderId="10" xfId="67" applyNumberFormat="1" applyFont="1" applyFill="1" applyBorder="1" applyAlignment="1">
      <alignment horizontal="left" vertical="center" wrapText="1"/>
      <protection/>
    </xf>
    <xf numFmtId="4" fontId="23" fillId="0" borderId="10" xfId="67" applyNumberFormat="1" applyFont="1" applyFill="1" applyBorder="1" applyAlignment="1">
      <alignment horizontal="left" vertical="center" wrapText="1"/>
      <protection/>
    </xf>
    <xf numFmtId="3" fontId="6" fillId="0" borderId="0" xfId="0" applyNumberFormat="1" applyFont="1" applyFill="1" applyBorder="1" applyAlignment="1">
      <alignment/>
    </xf>
    <xf numFmtId="3" fontId="23" fillId="0" borderId="10" xfId="67" applyNumberFormat="1" applyFont="1" applyFill="1" applyBorder="1" applyAlignment="1">
      <alignment horizontal="center" vertical="center" wrapText="1"/>
      <protection/>
    </xf>
    <xf numFmtId="3" fontId="24" fillId="0" borderId="10" xfId="67" applyNumberFormat="1" applyFont="1" applyFill="1" applyBorder="1" applyAlignment="1">
      <alignment horizontal="center" vertical="center" wrapText="1"/>
      <protection/>
    </xf>
    <xf numFmtId="3" fontId="4" fillId="0" borderId="0" xfId="0" applyNumberFormat="1" applyFont="1" applyFill="1" applyAlignment="1">
      <alignment/>
    </xf>
    <xf numFmtId="0" fontId="30" fillId="0" borderId="0" xfId="0" applyFont="1" applyFill="1" applyAlignment="1">
      <alignment/>
    </xf>
    <xf numFmtId="0" fontId="32" fillId="0" borderId="10" xfId="0" applyFont="1" applyFill="1" applyBorder="1" applyAlignment="1">
      <alignment horizontal="center"/>
    </xf>
    <xf numFmtId="0" fontId="32" fillId="0" borderId="0" xfId="0" applyFont="1" applyFill="1" applyAlignment="1">
      <alignment/>
    </xf>
    <xf numFmtId="0" fontId="32" fillId="0" borderId="10" xfId="0" applyFont="1" applyFill="1" applyBorder="1" applyAlignment="1">
      <alignment horizontal="center" vertical="center" wrapText="1"/>
    </xf>
    <xf numFmtId="4" fontId="32" fillId="0" borderId="10" xfId="67" applyNumberFormat="1" applyFont="1" applyFill="1" applyBorder="1" applyAlignment="1">
      <alignment horizontal="center" vertical="center" wrapText="1"/>
      <protection/>
    </xf>
    <xf numFmtId="4" fontId="30"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35" fillId="0" borderId="10" xfId="67" applyNumberFormat="1" applyFont="1" applyFill="1" applyBorder="1" applyAlignment="1">
      <alignment horizontal="center" vertical="center" wrapText="1"/>
      <protection/>
    </xf>
    <xf numFmtId="4" fontId="26" fillId="0" borderId="10" xfId="67" applyNumberFormat="1" applyFont="1" applyFill="1" applyBorder="1" applyAlignment="1">
      <alignment horizontal="center" vertical="center" wrapText="1"/>
      <protection/>
    </xf>
    <xf numFmtId="0" fontId="34" fillId="0" borderId="0" xfId="0" applyFont="1" applyFill="1" applyAlignment="1">
      <alignment/>
    </xf>
    <xf numFmtId="0" fontId="30" fillId="0" borderId="10" xfId="0" applyFont="1" applyFill="1" applyBorder="1" applyAlignment="1">
      <alignment/>
    </xf>
    <xf numFmtId="0" fontId="30" fillId="0" borderId="0" xfId="0" applyFont="1" applyFill="1" applyAlignment="1">
      <alignment/>
    </xf>
    <xf numFmtId="199" fontId="32" fillId="0" borderId="10" xfId="0" applyNumberFormat="1" applyFont="1" applyFill="1" applyBorder="1" applyAlignment="1">
      <alignment horizontal="center" vertical="center" wrapText="1"/>
    </xf>
    <xf numFmtId="199" fontId="30" fillId="0" borderId="0" xfId="0" applyNumberFormat="1" applyFont="1" applyFill="1" applyAlignment="1">
      <alignment/>
    </xf>
    <xf numFmtId="199" fontId="38" fillId="0" borderId="10" xfId="0" applyNumberFormat="1" applyFont="1" applyFill="1" applyBorder="1" applyAlignment="1">
      <alignment horizontal="center" vertical="center" wrapText="1"/>
    </xf>
    <xf numFmtId="0" fontId="26" fillId="0" borderId="0" xfId="0" applyFont="1" applyFill="1" applyAlignment="1">
      <alignment vertical="center"/>
    </xf>
    <xf numFmtId="0" fontId="39" fillId="0" borderId="0" xfId="0" applyFont="1" applyFill="1" applyAlignment="1">
      <alignment/>
    </xf>
    <xf numFmtId="0" fontId="28" fillId="0" borderId="0" xfId="0" applyFont="1" applyFill="1" applyAlignment="1">
      <alignment/>
    </xf>
    <xf numFmtId="0" fontId="39" fillId="0" borderId="10" xfId="0" applyFont="1" applyFill="1" applyBorder="1" applyAlignment="1">
      <alignment horizontal="center" vertical="center" wrapText="1"/>
    </xf>
    <xf numFmtId="0" fontId="28" fillId="0" borderId="0" xfId="0" applyFont="1" applyFill="1" applyAlignment="1">
      <alignment wrapText="1"/>
    </xf>
    <xf numFmtId="0" fontId="28" fillId="0" borderId="10" xfId="0" applyFont="1" applyFill="1" applyBorder="1" applyAlignment="1">
      <alignment horizontal="center" vertical="center" wrapText="1"/>
    </xf>
    <xf numFmtId="0" fontId="39" fillId="0" borderId="0" xfId="0" applyFont="1" applyFill="1" applyAlignment="1">
      <alignment vertical="center" wrapText="1"/>
    </xf>
    <xf numFmtId="0" fontId="40" fillId="0" borderId="0" xfId="0" applyFont="1" applyFill="1" applyAlignment="1">
      <alignment/>
    </xf>
    <xf numFmtId="0" fontId="28" fillId="0" borderId="10" xfId="0" applyFont="1" applyFill="1" applyBorder="1" applyAlignment="1">
      <alignment horizontal="center" vertical="center" wrapText="1"/>
    </xf>
    <xf numFmtId="0" fontId="73" fillId="0" borderId="10" xfId="0" applyFont="1" applyBorder="1" applyAlignment="1">
      <alignment horizontal="left" vertical="center" wrapText="1"/>
    </xf>
    <xf numFmtId="0" fontId="35" fillId="0" borderId="10" xfId="0" applyFont="1" applyFill="1" applyBorder="1" applyAlignment="1">
      <alignment horizontal="left" vertical="center" wrapText="1"/>
    </xf>
    <xf numFmtId="4" fontId="30" fillId="0" borderId="10" xfId="0" applyNumberFormat="1" applyFont="1" applyFill="1" applyBorder="1" applyAlignment="1">
      <alignment horizontal="center" vertical="center"/>
    </xf>
    <xf numFmtId="4" fontId="24" fillId="0" borderId="10" xfId="67" applyNumberFormat="1" applyFont="1" applyFill="1" applyBorder="1" applyAlignment="1">
      <alignment vertical="center" wrapText="1"/>
      <protection/>
    </xf>
    <xf numFmtId="4" fontId="35" fillId="0" borderId="10" xfId="67" applyNumberFormat="1" applyFont="1" applyFill="1" applyBorder="1" applyAlignment="1">
      <alignment horizontal="center" vertical="center" wrapText="1"/>
      <protection/>
    </xf>
    <xf numFmtId="4" fontId="30" fillId="0" borderId="10" xfId="67" applyNumberFormat="1" applyFont="1" applyFill="1" applyBorder="1" applyAlignment="1">
      <alignment horizontal="center" vertical="center" wrapText="1"/>
      <protection/>
    </xf>
    <xf numFmtId="0" fontId="30" fillId="0" borderId="10" xfId="0" applyFont="1" applyFill="1" applyBorder="1" applyAlignment="1">
      <alignment horizontal="center"/>
    </xf>
    <xf numFmtId="0" fontId="30" fillId="0" borderId="10" xfId="0" applyFont="1" applyFill="1" applyBorder="1" applyAlignment="1">
      <alignment horizontal="center"/>
    </xf>
    <xf numFmtId="0" fontId="30" fillId="0" borderId="0" xfId="0" applyFont="1" applyFill="1" applyAlignment="1">
      <alignment horizontal="center"/>
    </xf>
    <xf numFmtId="0" fontId="32" fillId="0" borderId="10" xfId="0" applyFont="1" applyFill="1" applyBorder="1" applyAlignment="1">
      <alignment horizontal="center"/>
    </xf>
    <xf numFmtId="0" fontId="37" fillId="0" borderId="10" xfId="0" applyFont="1" applyFill="1" applyBorder="1" applyAlignment="1">
      <alignment horizontal="center"/>
    </xf>
    <xf numFmtId="0" fontId="28" fillId="0" borderId="10" xfId="0" applyFont="1" applyFill="1" applyBorder="1" applyAlignment="1">
      <alignment horizontal="left" vertical="center" wrapText="1"/>
    </xf>
    <xf numFmtId="0" fontId="74" fillId="0" borderId="10" xfId="0" applyFont="1" applyBorder="1" applyAlignment="1">
      <alignment vertical="center" wrapText="1"/>
    </xf>
    <xf numFmtId="0" fontId="73" fillId="0" borderId="10" xfId="0" applyFont="1" applyBorder="1" applyAlignment="1">
      <alignment vertical="center" wrapText="1"/>
    </xf>
    <xf numFmtId="0" fontId="28" fillId="0" borderId="10" xfId="0" applyFont="1" applyFill="1" applyBorder="1" applyAlignment="1">
      <alignment/>
    </xf>
    <xf numFmtId="0" fontId="23" fillId="0" borderId="0" xfId="0" applyFont="1" applyFill="1" applyAlignment="1">
      <alignment horizontal="center" vertical="center" wrapText="1"/>
    </xf>
    <xf numFmtId="0" fontId="27" fillId="0" borderId="0" xfId="0" applyFont="1" applyFill="1" applyAlignment="1">
      <alignment horizontal="center"/>
    </xf>
    <xf numFmtId="0" fontId="33" fillId="0" borderId="0" xfId="0" applyFont="1" applyFill="1" applyAlignment="1">
      <alignment horizontal="center"/>
    </xf>
    <xf numFmtId="0" fontId="32" fillId="0"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0" xfId="0" applyFont="1" applyFill="1" applyAlignment="1">
      <alignment horizontal="center"/>
    </xf>
    <xf numFmtId="0" fontId="36" fillId="0" borderId="0" xfId="0" applyFont="1" applyFill="1" applyAlignment="1">
      <alignment horizontal="center"/>
    </xf>
    <xf numFmtId="0" fontId="32" fillId="0" borderId="10" xfId="0" applyFont="1" applyFill="1" applyBorder="1" applyAlignment="1">
      <alignment horizontal="center"/>
    </xf>
    <xf numFmtId="0" fontId="30" fillId="0" borderId="18" xfId="0" applyFont="1" applyFill="1" applyBorder="1" applyAlignment="1">
      <alignment horizontal="left"/>
    </xf>
    <xf numFmtId="0" fontId="30" fillId="0" borderId="19" xfId="0" applyFont="1" applyFill="1" applyBorder="1" applyAlignment="1">
      <alignment horizontal="left"/>
    </xf>
    <xf numFmtId="2" fontId="32" fillId="0" borderId="18" xfId="0" applyNumberFormat="1" applyFont="1" applyFill="1" applyBorder="1" applyAlignment="1">
      <alignment horizontal="center"/>
    </xf>
    <xf numFmtId="2" fontId="32" fillId="0" borderId="19" xfId="0" applyNumberFormat="1" applyFont="1" applyFill="1" applyBorder="1" applyAlignment="1">
      <alignment horizontal="center"/>
    </xf>
    <xf numFmtId="0" fontId="31" fillId="0" borderId="18" xfId="0" applyFont="1" applyFill="1" applyBorder="1" applyAlignment="1">
      <alignment horizontal="center"/>
    </xf>
    <xf numFmtId="0" fontId="31" fillId="0" borderId="19" xfId="0" applyFont="1" applyFill="1" applyBorder="1" applyAlignment="1">
      <alignment horizontal="center"/>
    </xf>
    <xf numFmtId="0" fontId="23" fillId="0" borderId="0" xfId="0" applyFont="1" applyAlignment="1">
      <alignment wrapText="1"/>
    </xf>
    <xf numFmtId="0" fontId="24" fillId="0" borderId="0" xfId="0" applyFont="1" applyAlignment="1">
      <alignment wrapText="1"/>
    </xf>
    <xf numFmtId="0" fontId="23" fillId="35" borderId="0" xfId="0" applyFont="1" applyFill="1" applyAlignment="1">
      <alignment horizontal="center"/>
    </xf>
    <xf numFmtId="0" fontId="23" fillId="33" borderId="0" xfId="0" applyFont="1" applyFill="1" applyAlignment="1">
      <alignment horizontal="center"/>
    </xf>
    <xf numFmtId="0" fontId="23" fillId="0" borderId="0" xfId="0" applyFont="1" applyAlignment="1">
      <alignment horizontal="center"/>
    </xf>
    <xf numFmtId="0" fontId="25" fillId="0" borderId="0" xfId="0" applyFont="1" applyAlignment="1">
      <alignment horizontal="center"/>
    </xf>
    <xf numFmtId="0" fontId="22" fillId="0" borderId="0" xfId="0" applyFont="1" applyAlignment="1">
      <alignment horizontal="center"/>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0" fillId="34" borderId="11" xfId="0" applyFill="1" applyBorder="1" applyAlignment="1">
      <alignment wrapText="1"/>
    </xf>
    <xf numFmtId="0" fontId="7" fillId="33" borderId="18"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0" fillId="33" borderId="19" xfId="0" applyFill="1" applyBorder="1" applyAlignment="1">
      <alignment horizontal="center" vertical="center" wrapText="1"/>
    </xf>
    <xf numFmtId="0" fontId="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26" fillId="0" borderId="0" xfId="0" applyFont="1" applyFill="1" applyAlignment="1">
      <alignment horizontal="left" vertical="center"/>
    </xf>
    <xf numFmtId="4" fontId="23" fillId="0" borderId="20" xfId="0" applyNumberFormat="1" applyFont="1" applyFill="1" applyBorder="1" applyAlignment="1">
      <alignment horizontal="center" vertical="center" wrapText="1"/>
    </xf>
    <xf numFmtId="4" fontId="23" fillId="0" borderId="21" xfId="0" applyNumberFormat="1" applyFont="1" applyFill="1" applyBorder="1" applyAlignment="1">
      <alignment horizontal="center" vertical="center" wrapText="1"/>
    </xf>
    <xf numFmtId="4" fontId="23" fillId="0" borderId="23" xfId="0" applyNumberFormat="1"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27" fillId="0" borderId="16" xfId="0" applyFont="1" applyFill="1" applyBorder="1" applyAlignment="1">
      <alignment horizontal="right" vertical="center"/>
    </xf>
    <xf numFmtId="4" fontId="28" fillId="0" borderId="0" xfId="0" applyNumberFormat="1" applyFont="1" applyFill="1" applyAlignment="1">
      <alignment horizontal="center" vertical="center" wrapText="1"/>
    </xf>
    <xf numFmtId="0" fontId="23" fillId="0" borderId="10" xfId="0" applyFont="1" applyFill="1" applyBorder="1" applyAlignment="1">
      <alignment horizontal="center" vertical="center" wrapText="1"/>
    </xf>
    <xf numFmtId="0" fontId="25" fillId="0" borderId="0" xfId="0" applyFont="1" applyFill="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7" xfId="47"/>
    <cellStyle name="Comma 8" xfId="48"/>
    <cellStyle name="Comma 9" xfId="49"/>
    <cellStyle name="Currency" xfId="50"/>
    <cellStyle name="Currency [0]" xfId="51"/>
    <cellStyle name="Excel Built-in Normal"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0" xfId="64"/>
    <cellStyle name="Normal 10 2" xfId="65"/>
    <cellStyle name="Normal 19" xfId="66"/>
    <cellStyle name="Normal 2" xfId="67"/>
    <cellStyle name="Normal 2 2" xfId="68"/>
    <cellStyle name="Normal 2 3" xfId="69"/>
    <cellStyle name="Normal 2 5" xfId="70"/>
    <cellStyle name="Normal 2_PHU LỤC HUONG DAN THUC HIEN 2015 (24-12)" xfId="71"/>
    <cellStyle name="Normal 3" xfId="72"/>
    <cellStyle name="Normal 4" xfId="73"/>
    <cellStyle name="Note" xfId="74"/>
    <cellStyle name="Output" xfId="75"/>
    <cellStyle name="Percent"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9"/>
  <sheetViews>
    <sheetView zoomScalePageLayoutView="0" workbookViewId="0" topLeftCell="A1">
      <selection activeCell="A3" sqref="A3:E3"/>
    </sheetView>
  </sheetViews>
  <sheetFormatPr defaultColWidth="9.140625" defaultRowHeight="15"/>
  <cols>
    <col min="1" max="1" width="4.7109375" style="104" customWidth="1"/>
    <col min="2" max="2" width="11.8515625" style="104" customWidth="1"/>
    <col min="3" max="3" width="25.421875" style="104" customWidth="1"/>
    <col min="4" max="4" width="77.00390625" style="104" customWidth="1"/>
    <col min="5" max="5" width="16.00390625" style="104" customWidth="1"/>
    <col min="6" max="6" width="27.140625" style="104" customWidth="1"/>
    <col min="7" max="7" width="17.00390625" style="104" customWidth="1"/>
    <col min="8" max="16384" width="9.140625" style="104" customWidth="1"/>
  </cols>
  <sheetData>
    <row r="1" spans="1:3" ht="21.75" customHeight="1">
      <c r="A1" s="102" t="s">
        <v>399</v>
      </c>
      <c r="B1" s="103"/>
      <c r="C1" s="103"/>
    </row>
    <row r="2" spans="1:7" ht="44.25" customHeight="1">
      <c r="A2" s="126" t="s">
        <v>457</v>
      </c>
      <c r="B2" s="126"/>
      <c r="C2" s="126"/>
      <c r="D2" s="126"/>
      <c r="E2" s="126"/>
      <c r="F2" s="108"/>
      <c r="G2" s="108"/>
    </row>
    <row r="3" spans="1:7" ht="15" customHeight="1">
      <c r="A3" s="127" t="s">
        <v>473</v>
      </c>
      <c r="B3" s="127"/>
      <c r="C3" s="127"/>
      <c r="D3" s="127"/>
      <c r="E3" s="127"/>
      <c r="F3" s="109"/>
      <c r="G3" s="109"/>
    </row>
    <row r="4" ht="13.5" customHeight="1"/>
    <row r="5" spans="1:5" s="106" customFormat="1" ht="42.75" customHeight="1">
      <c r="A5" s="105" t="s">
        <v>400</v>
      </c>
      <c r="B5" s="105" t="s">
        <v>401</v>
      </c>
      <c r="C5" s="105" t="s">
        <v>402</v>
      </c>
      <c r="D5" s="105" t="s">
        <v>405</v>
      </c>
      <c r="E5" s="105" t="s">
        <v>403</v>
      </c>
    </row>
    <row r="6" spans="1:5" s="106" customFormat="1" ht="42.75" customHeight="1">
      <c r="A6" s="110">
        <v>1</v>
      </c>
      <c r="B6" s="110" t="s">
        <v>458</v>
      </c>
      <c r="C6" s="110" t="s">
        <v>459</v>
      </c>
      <c r="D6" s="122" t="s">
        <v>460</v>
      </c>
      <c r="E6" s="110"/>
    </row>
    <row r="7" spans="1:5" s="106" customFormat="1" ht="42.75" customHeight="1">
      <c r="A7" s="110">
        <v>2</v>
      </c>
      <c r="B7" s="110" t="s">
        <v>461</v>
      </c>
      <c r="C7" s="110" t="s">
        <v>462</v>
      </c>
      <c r="D7" s="123" t="s">
        <v>472</v>
      </c>
      <c r="E7" s="110"/>
    </row>
    <row r="8" spans="1:5" s="106" customFormat="1" ht="42.75" customHeight="1">
      <c r="A8" s="110">
        <v>3</v>
      </c>
      <c r="B8" s="110" t="s">
        <v>458</v>
      </c>
      <c r="C8" s="110" t="s">
        <v>466</v>
      </c>
      <c r="D8" s="122" t="s">
        <v>467</v>
      </c>
      <c r="E8" s="110"/>
    </row>
    <row r="9" spans="1:5" ht="41.25" customHeight="1">
      <c r="A9" s="110">
        <v>4</v>
      </c>
      <c r="B9" s="107" t="s">
        <v>404</v>
      </c>
      <c r="C9" s="110" t="s">
        <v>468</v>
      </c>
      <c r="D9" s="111" t="s">
        <v>442</v>
      </c>
      <c r="E9" s="107"/>
    </row>
    <row r="10" spans="1:5" ht="31.5">
      <c r="A10" s="110">
        <v>5</v>
      </c>
      <c r="B10" s="107" t="s">
        <v>404</v>
      </c>
      <c r="C10" s="110" t="s">
        <v>443</v>
      </c>
      <c r="D10" s="111" t="s">
        <v>444</v>
      </c>
      <c r="E10" s="110"/>
    </row>
    <row r="11" spans="1:5" ht="31.5">
      <c r="A11" s="110">
        <v>6</v>
      </c>
      <c r="B11" s="107" t="s">
        <v>404</v>
      </c>
      <c r="C11" s="110" t="s">
        <v>469</v>
      </c>
      <c r="D11" s="124" t="s">
        <v>470</v>
      </c>
      <c r="E11" s="110"/>
    </row>
    <row r="12" spans="1:5" ht="31.5">
      <c r="A12" s="110">
        <v>7</v>
      </c>
      <c r="B12" s="107" t="s">
        <v>404</v>
      </c>
      <c r="C12" s="107" t="s">
        <v>406</v>
      </c>
      <c r="D12" s="111" t="s">
        <v>407</v>
      </c>
      <c r="E12" s="110"/>
    </row>
    <row r="13" spans="1:5" ht="30">
      <c r="A13" s="110">
        <v>8</v>
      </c>
      <c r="B13" s="107" t="s">
        <v>404</v>
      </c>
      <c r="C13" s="110" t="s">
        <v>408</v>
      </c>
      <c r="D13" s="111" t="s">
        <v>420</v>
      </c>
      <c r="E13" s="110"/>
    </row>
    <row r="14" spans="1:5" ht="30">
      <c r="A14" s="110">
        <v>9</v>
      </c>
      <c r="B14" s="107" t="s">
        <v>404</v>
      </c>
      <c r="C14" s="110" t="s">
        <v>409</v>
      </c>
      <c r="D14" s="111" t="s">
        <v>427</v>
      </c>
      <c r="E14" s="110"/>
    </row>
    <row r="15" spans="1:5" ht="31.5">
      <c r="A15" s="110">
        <v>10</v>
      </c>
      <c r="B15" s="107" t="s">
        <v>404</v>
      </c>
      <c r="C15" s="110" t="s">
        <v>410</v>
      </c>
      <c r="D15" s="111" t="s">
        <v>419</v>
      </c>
      <c r="E15" s="110"/>
    </row>
    <row r="16" spans="1:5" ht="30">
      <c r="A16" s="110">
        <v>11</v>
      </c>
      <c r="B16" s="107" t="s">
        <v>404</v>
      </c>
      <c r="C16" s="110" t="s">
        <v>411</v>
      </c>
      <c r="D16" s="112" t="s">
        <v>416</v>
      </c>
      <c r="E16" s="110"/>
    </row>
    <row r="17" spans="1:5" ht="31.5">
      <c r="A17" s="110">
        <v>12</v>
      </c>
      <c r="B17" s="110" t="s">
        <v>404</v>
      </c>
      <c r="C17" s="110" t="s">
        <v>412</v>
      </c>
      <c r="D17" s="112" t="s">
        <v>417</v>
      </c>
      <c r="E17" s="110"/>
    </row>
    <row r="18" spans="1:5" ht="31.5">
      <c r="A18" s="110">
        <v>13</v>
      </c>
      <c r="B18" s="110" t="s">
        <v>404</v>
      </c>
      <c r="C18" s="110" t="s">
        <v>413</v>
      </c>
      <c r="D18" s="112" t="s">
        <v>418</v>
      </c>
      <c r="E18" s="110"/>
    </row>
    <row r="19" spans="1:5" ht="31.5">
      <c r="A19" s="110">
        <v>14</v>
      </c>
      <c r="B19" s="110" t="s">
        <v>426</v>
      </c>
      <c r="C19" s="110" t="s">
        <v>445</v>
      </c>
      <c r="D19" s="111" t="s">
        <v>446</v>
      </c>
      <c r="E19" s="110"/>
    </row>
    <row r="20" spans="1:5" ht="31.5">
      <c r="A20" s="110">
        <v>15</v>
      </c>
      <c r="B20" s="110" t="s">
        <v>426</v>
      </c>
      <c r="C20" s="110" t="s">
        <v>447</v>
      </c>
      <c r="D20" s="111" t="s">
        <v>448</v>
      </c>
      <c r="E20" s="110"/>
    </row>
    <row r="21" spans="1:5" ht="30">
      <c r="A21" s="110">
        <v>16</v>
      </c>
      <c r="B21" s="107" t="s">
        <v>454</v>
      </c>
      <c r="C21" s="110" t="s">
        <v>455</v>
      </c>
      <c r="D21" s="110" t="s">
        <v>456</v>
      </c>
      <c r="E21" s="110"/>
    </row>
    <row r="22" spans="1:5" ht="31.5">
      <c r="A22" s="110">
        <v>17</v>
      </c>
      <c r="B22" s="110" t="s">
        <v>471</v>
      </c>
      <c r="C22" s="110" t="s">
        <v>414</v>
      </c>
      <c r="D22" s="111" t="s">
        <v>415</v>
      </c>
      <c r="E22" s="110"/>
    </row>
    <row r="23" spans="1:5" ht="30">
      <c r="A23" s="110">
        <v>18</v>
      </c>
      <c r="B23" s="110" t="s">
        <v>471</v>
      </c>
      <c r="C23" s="110" t="s">
        <v>421</v>
      </c>
      <c r="D23" s="112" t="s">
        <v>429</v>
      </c>
      <c r="E23" s="110"/>
    </row>
    <row r="24" spans="1:5" ht="31.5">
      <c r="A24" s="110">
        <v>19</v>
      </c>
      <c r="B24" s="110" t="s">
        <v>471</v>
      </c>
      <c r="C24" s="110" t="s">
        <v>422</v>
      </c>
      <c r="D24" s="112" t="s">
        <v>430</v>
      </c>
      <c r="E24" s="110"/>
    </row>
    <row r="25" spans="1:5" ht="47.25">
      <c r="A25" s="110">
        <v>20</v>
      </c>
      <c r="B25" s="110" t="s">
        <v>471</v>
      </c>
      <c r="C25" s="110" t="s">
        <v>424</v>
      </c>
      <c r="D25" s="112" t="s">
        <v>423</v>
      </c>
      <c r="E25" s="110"/>
    </row>
    <row r="26" spans="1:5" ht="47.25">
      <c r="A26" s="110">
        <v>21</v>
      </c>
      <c r="B26" s="110" t="s">
        <v>471</v>
      </c>
      <c r="C26" s="110" t="s">
        <v>425</v>
      </c>
      <c r="D26" s="112" t="s">
        <v>428</v>
      </c>
      <c r="E26" s="110"/>
    </row>
    <row r="27" spans="1:5" ht="63">
      <c r="A27" s="110">
        <v>22</v>
      </c>
      <c r="B27" s="110" t="s">
        <v>449</v>
      </c>
      <c r="C27" s="110" t="s">
        <v>465</v>
      </c>
      <c r="D27" s="112" t="s">
        <v>450</v>
      </c>
      <c r="E27" s="125"/>
    </row>
    <row r="28" spans="1:5" ht="31.5">
      <c r="A28" s="110">
        <v>23</v>
      </c>
      <c r="B28" s="110" t="s">
        <v>451</v>
      </c>
      <c r="C28" s="110" t="s">
        <v>463</v>
      </c>
      <c r="D28" s="112" t="s">
        <v>464</v>
      </c>
      <c r="E28" s="125"/>
    </row>
    <row r="29" spans="1:5" ht="30">
      <c r="A29" s="110">
        <v>24</v>
      </c>
      <c r="B29" s="110" t="s">
        <v>451</v>
      </c>
      <c r="C29" s="110" t="s">
        <v>452</v>
      </c>
      <c r="D29" s="122" t="s">
        <v>453</v>
      </c>
      <c r="E29" s="125"/>
    </row>
  </sheetData>
  <sheetProtection/>
  <mergeCells count="2">
    <mergeCell ref="A2:E2"/>
    <mergeCell ref="A3:E3"/>
  </mergeCells>
  <printOptions/>
  <pageMargins left="0.7" right="0.2" top="0.21" bottom="0.2" header="0.2"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W28"/>
  <sheetViews>
    <sheetView zoomScalePageLayoutView="0" workbookViewId="0" topLeftCell="A16">
      <selection activeCell="A3" sqref="A3:IV3"/>
    </sheetView>
  </sheetViews>
  <sheetFormatPr defaultColWidth="9.140625" defaultRowHeight="15"/>
  <cols>
    <col min="1" max="1" width="3.57421875" style="119" customWidth="1"/>
    <col min="2" max="2" width="9.140625" style="86" customWidth="1"/>
    <col min="3" max="3" width="9.7109375" style="86" customWidth="1"/>
    <col min="4" max="4" width="6.8515625" style="88" customWidth="1"/>
    <col min="5" max="5" width="6.28125" style="86" customWidth="1"/>
    <col min="6" max="6" width="5.7109375" style="86" customWidth="1"/>
    <col min="7" max="7" width="5.421875" style="86" customWidth="1"/>
    <col min="8" max="8" width="4.8515625" style="86" customWidth="1"/>
    <col min="9" max="9" width="5.421875" style="86" customWidth="1"/>
    <col min="10" max="10" width="6.57421875" style="86" customWidth="1"/>
    <col min="11" max="11" width="7.421875" style="86" customWidth="1"/>
    <col min="12" max="12" width="6.57421875" style="86" customWidth="1"/>
    <col min="13" max="14" width="5.140625" style="86" customWidth="1"/>
    <col min="15" max="15" width="5.28125" style="86" customWidth="1"/>
    <col min="16" max="16" width="6.00390625" style="86" customWidth="1"/>
    <col min="17" max="17" width="5.57421875" style="86" customWidth="1"/>
    <col min="18" max="18" width="5.7109375" style="86" customWidth="1"/>
    <col min="19" max="19" width="4.57421875" style="86" customWidth="1"/>
    <col min="20" max="20" width="5.00390625" style="86" customWidth="1"/>
    <col min="21" max="21" width="7.421875" style="96" customWidth="1"/>
    <col min="22" max="22" width="8.421875" style="86" customWidth="1"/>
    <col min="23" max="23" width="5.57421875" style="86" customWidth="1"/>
    <col min="24" max="16384" width="9.140625" style="86" customWidth="1"/>
  </cols>
  <sheetData>
    <row r="1" spans="1:4" ht="15.75">
      <c r="A1" s="136" t="s">
        <v>440</v>
      </c>
      <c r="B1" s="136"/>
      <c r="C1" s="136"/>
      <c r="D1" s="136"/>
    </row>
    <row r="2" spans="1:23" ht="21.75" customHeight="1">
      <c r="A2" s="137" t="s">
        <v>397</v>
      </c>
      <c r="B2" s="137"/>
      <c r="C2" s="137"/>
      <c r="D2" s="137"/>
      <c r="E2" s="137"/>
      <c r="F2" s="137"/>
      <c r="G2" s="137"/>
      <c r="H2" s="137"/>
      <c r="I2" s="137"/>
      <c r="J2" s="137"/>
      <c r="K2" s="137"/>
      <c r="L2" s="137"/>
      <c r="M2" s="137"/>
      <c r="N2" s="137"/>
      <c r="O2" s="137"/>
      <c r="P2" s="137"/>
      <c r="Q2" s="137"/>
      <c r="R2" s="137"/>
      <c r="S2" s="137"/>
      <c r="T2" s="137"/>
      <c r="U2" s="137"/>
      <c r="V2" s="137"/>
      <c r="W2" s="137"/>
    </row>
    <row r="3" spans="1:23" ht="18.75" customHeight="1">
      <c r="A3" s="128" t="s">
        <v>396</v>
      </c>
      <c r="B3" s="128"/>
      <c r="C3" s="128"/>
      <c r="D3" s="128"/>
      <c r="E3" s="128"/>
      <c r="F3" s="128"/>
      <c r="G3" s="128"/>
      <c r="H3" s="128"/>
      <c r="I3" s="128"/>
      <c r="J3" s="128"/>
      <c r="K3" s="128"/>
      <c r="L3" s="128"/>
      <c r="M3" s="128"/>
      <c r="N3" s="128"/>
      <c r="O3" s="128"/>
      <c r="P3" s="128"/>
      <c r="Q3" s="128"/>
      <c r="R3" s="128"/>
      <c r="S3" s="128"/>
      <c r="T3" s="128"/>
      <c r="U3" s="128"/>
      <c r="V3" s="128"/>
      <c r="W3" s="128"/>
    </row>
    <row r="4" spans="1:23" ht="14.25" customHeight="1">
      <c r="A4" s="129"/>
      <c r="B4" s="129" t="s">
        <v>383</v>
      </c>
      <c r="C4" s="129"/>
      <c r="D4" s="129" t="s">
        <v>398</v>
      </c>
      <c r="E4" s="130" t="s">
        <v>384</v>
      </c>
      <c r="F4" s="131"/>
      <c r="G4" s="131"/>
      <c r="H4" s="131"/>
      <c r="I4" s="131"/>
      <c r="J4" s="131"/>
      <c r="K4" s="131"/>
      <c r="L4" s="131"/>
      <c r="M4" s="131"/>
      <c r="N4" s="131"/>
      <c r="O4" s="131"/>
      <c r="P4" s="131"/>
      <c r="Q4" s="131"/>
      <c r="R4" s="131"/>
      <c r="S4" s="131"/>
      <c r="T4" s="131"/>
      <c r="U4" s="131"/>
      <c r="V4" s="131"/>
      <c r="W4" s="132"/>
    </row>
    <row r="5" spans="1:23" ht="2.25" customHeight="1">
      <c r="A5" s="129"/>
      <c r="B5" s="129"/>
      <c r="C5" s="129"/>
      <c r="D5" s="129"/>
      <c r="E5" s="133"/>
      <c r="F5" s="134"/>
      <c r="G5" s="134"/>
      <c r="H5" s="134"/>
      <c r="I5" s="134"/>
      <c r="J5" s="134"/>
      <c r="K5" s="134"/>
      <c r="L5" s="134"/>
      <c r="M5" s="134"/>
      <c r="N5" s="134"/>
      <c r="O5" s="134"/>
      <c r="P5" s="134"/>
      <c r="Q5" s="134"/>
      <c r="R5" s="134"/>
      <c r="S5" s="134"/>
      <c r="T5" s="134"/>
      <c r="U5" s="134"/>
      <c r="V5" s="134"/>
      <c r="W5" s="135"/>
    </row>
    <row r="6" spans="1:23" ht="78.75" customHeight="1">
      <c r="A6" s="129"/>
      <c r="B6" s="129"/>
      <c r="C6" s="129"/>
      <c r="D6" s="129"/>
      <c r="E6" s="72" t="s">
        <v>385</v>
      </c>
      <c r="F6" s="72" t="s">
        <v>353</v>
      </c>
      <c r="G6" s="72" t="s">
        <v>351</v>
      </c>
      <c r="H6" s="72" t="s">
        <v>386</v>
      </c>
      <c r="I6" s="72" t="s">
        <v>346</v>
      </c>
      <c r="J6" s="72" t="s">
        <v>387</v>
      </c>
      <c r="K6" s="72" t="s">
        <v>388</v>
      </c>
      <c r="L6" s="72" t="s">
        <v>354</v>
      </c>
      <c r="M6" s="72" t="s">
        <v>355</v>
      </c>
      <c r="N6" s="72" t="s">
        <v>356</v>
      </c>
      <c r="O6" s="72" t="s">
        <v>357</v>
      </c>
      <c r="P6" s="72" t="s">
        <v>391</v>
      </c>
      <c r="Q6" s="72" t="s">
        <v>358</v>
      </c>
      <c r="R6" s="72" t="s">
        <v>389</v>
      </c>
      <c r="S6" s="72" t="s">
        <v>359</v>
      </c>
      <c r="T6" s="72" t="s">
        <v>360</v>
      </c>
      <c r="U6" s="72" t="s">
        <v>361</v>
      </c>
      <c r="V6" s="72" t="s">
        <v>390</v>
      </c>
      <c r="W6" s="72" t="s">
        <v>362</v>
      </c>
    </row>
    <row r="7" spans="1:23" ht="33.75" customHeight="1">
      <c r="A7" s="130" t="s">
        <v>436</v>
      </c>
      <c r="B7" s="131"/>
      <c r="C7" s="132"/>
      <c r="D7" s="89">
        <f>SUM(E7:W7)</f>
        <v>222</v>
      </c>
      <c r="E7" s="72">
        <v>18</v>
      </c>
      <c r="F7" s="72">
        <v>6</v>
      </c>
      <c r="G7" s="72">
        <v>18</v>
      </c>
      <c r="H7" s="72">
        <v>17</v>
      </c>
      <c r="I7" s="72">
        <v>13</v>
      </c>
      <c r="J7" s="72">
        <v>4</v>
      </c>
      <c r="K7" s="72">
        <v>13</v>
      </c>
      <c r="L7" s="72">
        <v>8</v>
      </c>
      <c r="M7" s="72">
        <v>12</v>
      </c>
      <c r="N7" s="72">
        <v>18</v>
      </c>
      <c r="O7" s="72">
        <v>0</v>
      </c>
      <c r="P7" s="72">
        <v>16</v>
      </c>
      <c r="Q7" s="72">
        <v>15</v>
      </c>
      <c r="R7" s="72">
        <v>11</v>
      </c>
      <c r="S7" s="72">
        <v>7</v>
      </c>
      <c r="T7" s="72">
        <v>5</v>
      </c>
      <c r="U7" s="72">
        <v>18</v>
      </c>
      <c r="V7" s="72">
        <v>5</v>
      </c>
      <c r="W7" s="72">
        <v>18</v>
      </c>
    </row>
    <row r="8" spans="1:23" s="100" customFormat="1" ht="25.5" customHeight="1">
      <c r="A8" s="133"/>
      <c r="B8" s="134"/>
      <c r="C8" s="135"/>
      <c r="D8" s="99" t="s">
        <v>62</v>
      </c>
      <c r="E8" s="101">
        <f>E9/E7*100</f>
        <v>100</v>
      </c>
      <c r="F8" s="101">
        <f aca="true" t="shared" si="0" ref="F8:W8">F9/F7*100</f>
        <v>200</v>
      </c>
      <c r="G8" s="101">
        <f t="shared" si="0"/>
        <v>100</v>
      </c>
      <c r="H8" s="101">
        <f t="shared" si="0"/>
        <v>58.82352941176471</v>
      </c>
      <c r="I8" s="101">
        <f t="shared" si="0"/>
        <v>123.07692307692308</v>
      </c>
      <c r="J8" s="101">
        <f t="shared" si="0"/>
        <v>300</v>
      </c>
      <c r="K8" s="101">
        <f t="shared" si="0"/>
        <v>138.46153846153845</v>
      </c>
      <c r="L8" s="101">
        <f t="shared" si="0"/>
        <v>187.5</v>
      </c>
      <c r="M8" s="101">
        <f t="shared" si="0"/>
        <v>100</v>
      </c>
      <c r="N8" s="101">
        <f t="shared" si="0"/>
        <v>0</v>
      </c>
      <c r="O8" s="101">
        <v>0</v>
      </c>
      <c r="P8" s="101">
        <f t="shared" si="0"/>
        <v>112.5</v>
      </c>
      <c r="Q8" s="101">
        <f t="shared" si="0"/>
        <v>113.33333333333333</v>
      </c>
      <c r="R8" s="101">
        <f t="shared" si="0"/>
        <v>145.45454545454547</v>
      </c>
      <c r="S8" s="101">
        <f t="shared" si="0"/>
        <v>28.57142857142857</v>
      </c>
      <c r="T8" s="101">
        <f t="shared" si="0"/>
        <v>240</v>
      </c>
      <c r="U8" s="101">
        <f t="shared" si="0"/>
        <v>83.33333333333334</v>
      </c>
      <c r="V8" s="101">
        <f t="shared" si="0"/>
        <v>320</v>
      </c>
      <c r="W8" s="101">
        <f t="shared" si="0"/>
        <v>94.44444444444444</v>
      </c>
    </row>
    <row r="9" spans="1:23" ht="18" customHeight="1">
      <c r="A9" s="87"/>
      <c r="B9" s="138" t="s">
        <v>382</v>
      </c>
      <c r="C9" s="138"/>
      <c r="D9" s="87">
        <f>+SUM(E9:W9)</f>
        <v>244</v>
      </c>
      <c r="E9" s="87">
        <f>SUM(E10:E27)</f>
        <v>18</v>
      </c>
      <c r="F9" s="87">
        <f aca="true" t="shared" si="1" ref="F9:S9">SUM(F10:F27)</f>
        <v>12</v>
      </c>
      <c r="G9" s="87">
        <f t="shared" si="1"/>
        <v>18</v>
      </c>
      <c r="H9" s="87">
        <f t="shared" si="1"/>
        <v>10</v>
      </c>
      <c r="I9" s="87">
        <f t="shared" si="1"/>
        <v>16</v>
      </c>
      <c r="J9" s="87">
        <f t="shared" si="1"/>
        <v>12</v>
      </c>
      <c r="K9" s="87">
        <f t="shared" si="1"/>
        <v>18</v>
      </c>
      <c r="L9" s="87">
        <f t="shared" si="1"/>
        <v>15</v>
      </c>
      <c r="M9" s="87">
        <f t="shared" si="1"/>
        <v>12</v>
      </c>
      <c r="N9" s="87">
        <v>0</v>
      </c>
      <c r="O9" s="87">
        <v>0</v>
      </c>
      <c r="P9" s="87">
        <f t="shared" si="1"/>
        <v>18</v>
      </c>
      <c r="Q9" s="87">
        <f t="shared" si="1"/>
        <v>17</v>
      </c>
      <c r="R9" s="87">
        <f t="shared" si="1"/>
        <v>16</v>
      </c>
      <c r="S9" s="87">
        <f t="shared" si="1"/>
        <v>2</v>
      </c>
      <c r="T9" s="87">
        <f>SUM(T10:T27)</f>
        <v>12</v>
      </c>
      <c r="U9" s="87">
        <f>SUM(U10:U27)</f>
        <v>15</v>
      </c>
      <c r="V9" s="87">
        <f>SUM(V10:V27)</f>
        <v>16</v>
      </c>
      <c r="W9" s="87">
        <f>SUM(W10:W27)</f>
        <v>17</v>
      </c>
    </row>
    <row r="10" spans="1:23" ht="18" customHeight="1">
      <c r="A10" s="117">
        <v>1</v>
      </c>
      <c r="B10" s="73" t="s">
        <v>364</v>
      </c>
      <c r="C10" s="73"/>
      <c r="D10" s="87">
        <f>SUM(E10:W10)</f>
        <v>14</v>
      </c>
      <c r="E10" s="117">
        <v>1</v>
      </c>
      <c r="F10" s="117">
        <v>1</v>
      </c>
      <c r="G10" s="117">
        <v>1</v>
      </c>
      <c r="H10" s="117">
        <v>0</v>
      </c>
      <c r="I10" s="117">
        <v>1</v>
      </c>
      <c r="J10" s="117">
        <v>1</v>
      </c>
      <c r="K10" s="117">
        <v>1</v>
      </c>
      <c r="L10" s="117">
        <v>1</v>
      </c>
      <c r="M10" s="117">
        <v>1</v>
      </c>
      <c r="N10" s="117">
        <v>0</v>
      </c>
      <c r="O10" s="117">
        <v>0</v>
      </c>
      <c r="P10" s="117">
        <v>1</v>
      </c>
      <c r="Q10" s="117">
        <v>1</v>
      </c>
      <c r="R10" s="117">
        <v>1</v>
      </c>
      <c r="S10" s="117">
        <v>0</v>
      </c>
      <c r="T10" s="117">
        <v>0</v>
      </c>
      <c r="U10" s="117">
        <v>1</v>
      </c>
      <c r="V10" s="117">
        <v>1</v>
      </c>
      <c r="W10" s="117">
        <v>1</v>
      </c>
    </row>
    <row r="11" spans="1:23" ht="18" customHeight="1">
      <c r="A11" s="117">
        <v>2</v>
      </c>
      <c r="B11" s="73" t="s">
        <v>365</v>
      </c>
      <c r="C11" s="73"/>
      <c r="D11" s="87">
        <f aca="true" t="shared" si="2" ref="D11:D26">SUM(E11:W11)</f>
        <v>13</v>
      </c>
      <c r="E11" s="117">
        <v>1</v>
      </c>
      <c r="F11" s="117">
        <v>1</v>
      </c>
      <c r="G11" s="117">
        <v>1</v>
      </c>
      <c r="H11" s="117">
        <v>1</v>
      </c>
      <c r="I11" s="117">
        <v>1</v>
      </c>
      <c r="J11" s="117">
        <v>0</v>
      </c>
      <c r="K11" s="117">
        <v>1</v>
      </c>
      <c r="L11" s="117">
        <v>1</v>
      </c>
      <c r="M11" s="117">
        <v>1</v>
      </c>
      <c r="N11" s="117">
        <v>0</v>
      </c>
      <c r="O11" s="117">
        <v>0</v>
      </c>
      <c r="P11" s="117">
        <v>1</v>
      </c>
      <c r="Q11" s="117">
        <v>1</v>
      </c>
      <c r="R11" s="117">
        <v>1</v>
      </c>
      <c r="S11" s="117">
        <v>0</v>
      </c>
      <c r="T11" s="117">
        <v>0</v>
      </c>
      <c r="U11" s="117">
        <v>1</v>
      </c>
      <c r="V11" s="117">
        <v>0</v>
      </c>
      <c r="W11" s="117">
        <v>1</v>
      </c>
    </row>
    <row r="12" spans="1:23" ht="18" customHeight="1">
      <c r="A12" s="117">
        <v>3</v>
      </c>
      <c r="B12" s="139" t="s">
        <v>366</v>
      </c>
      <c r="C12" s="140"/>
      <c r="D12" s="87">
        <f t="shared" si="2"/>
        <v>17</v>
      </c>
      <c r="E12" s="117">
        <v>1</v>
      </c>
      <c r="F12" s="117">
        <v>1</v>
      </c>
      <c r="G12" s="117">
        <v>1</v>
      </c>
      <c r="H12" s="117">
        <v>1</v>
      </c>
      <c r="I12" s="117">
        <v>1</v>
      </c>
      <c r="J12" s="117">
        <v>1</v>
      </c>
      <c r="K12" s="117">
        <v>1</v>
      </c>
      <c r="L12" s="117">
        <v>1</v>
      </c>
      <c r="M12" s="117">
        <v>1</v>
      </c>
      <c r="N12" s="117">
        <v>0</v>
      </c>
      <c r="O12" s="117">
        <v>0</v>
      </c>
      <c r="P12" s="117">
        <v>1</v>
      </c>
      <c r="Q12" s="117">
        <v>1</v>
      </c>
      <c r="R12" s="117">
        <v>1</v>
      </c>
      <c r="S12" s="117">
        <v>1</v>
      </c>
      <c r="T12" s="117">
        <v>1</v>
      </c>
      <c r="U12" s="117">
        <v>1</v>
      </c>
      <c r="V12" s="117">
        <v>1</v>
      </c>
      <c r="W12" s="117">
        <v>1</v>
      </c>
    </row>
    <row r="13" spans="1:23" ht="18" customHeight="1">
      <c r="A13" s="117">
        <v>4</v>
      </c>
      <c r="B13" s="73" t="s">
        <v>367</v>
      </c>
      <c r="C13" s="73"/>
      <c r="D13" s="87">
        <f t="shared" si="2"/>
        <v>10</v>
      </c>
      <c r="E13" s="117">
        <v>1</v>
      </c>
      <c r="F13" s="117">
        <v>0</v>
      </c>
      <c r="G13" s="117">
        <v>1</v>
      </c>
      <c r="H13" s="117">
        <v>0</v>
      </c>
      <c r="I13" s="117">
        <v>0</v>
      </c>
      <c r="J13" s="117">
        <v>0</v>
      </c>
      <c r="K13" s="117">
        <v>1</v>
      </c>
      <c r="L13" s="117">
        <v>1</v>
      </c>
      <c r="M13" s="117">
        <v>0</v>
      </c>
      <c r="N13" s="117">
        <v>0</v>
      </c>
      <c r="O13" s="117">
        <v>0</v>
      </c>
      <c r="P13" s="117">
        <v>1</v>
      </c>
      <c r="Q13" s="117">
        <v>1</v>
      </c>
      <c r="R13" s="117">
        <v>1</v>
      </c>
      <c r="S13" s="117">
        <v>0</v>
      </c>
      <c r="T13" s="117">
        <v>0</v>
      </c>
      <c r="U13" s="117">
        <v>1</v>
      </c>
      <c r="V13" s="117">
        <v>1</v>
      </c>
      <c r="W13" s="117">
        <v>1</v>
      </c>
    </row>
    <row r="14" spans="1:23" s="98" customFormat="1" ht="18" customHeight="1">
      <c r="A14" s="118">
        <v>5</v>
      </c>
      <c r="B14" s="97" t="s">
        <v>368</v>
      </c>
      <c r="C14" s="97"/>
      <c r="D14" s="120">
        <f>SUM(E14:W14)</f>
        <v>16</v>
      </c>
      <c r="E14" s="118">
        <v>1</v>
      </c>
      <c r="F14" s="118">
        <v>1</v>
      </c>
      <c r="G14" s="118">
        <v>1</v>
      </c>
      <c r="H14" s="118">
        <v>1</v>
      </c>
      <c r="I14" s="118">
        <v>1</v>
      </c>
      <c r="J14" s="118">
        <v>1</v>
      </c>
      <c r="K14" s="118">
        <v>1</v>
      </c>
      <c r="L14" s="118">
        <v>1</v>
      </c>
      <c r="M14" s="118">
        <v>1</v>
      </c>
      <c r="N14" s="117">
        <v>0</v>
      </c>
      <c r="O14" s="117">
        <v>0</v>
      </c>
      <c r="P14" s="118">
        <v>1</v>
      </c>
      <c r="Q14" s="117">
        <v>1</v>
      </c>
      <c r="R14" s="118">
        <v>1</v>
      </c>
      <c r="S14" s="118">
        <v>0</v>
      </c>
      <c r="T14" s="118">
        <v>1</v>
      </c>
      <c r="U14" s="117">
        <v>1</v>
      </c>
      <c r="V14" s="117">
        <v>1</v>
      </c>
      <c r="W14" s="118">
        <v>1</v>
      </c>
    </row>
    <row r="15" spans="1:23" s="96" customFormat="1" ht="18" customHeight="1">
      <c r="A15" s="117">
        <v>6</v>
      </c>
      <c r="B15" s="73" t="s">
        <v>369</v>
      </c>
      <c r="C15" s="73"/>
      <c r="D15" s="87">
        <f t="shared" si="2"/>
        <v>16</v>
      </c>
      <c r="E15" s="117">
        <v>1</v>
      </c>
      <c r="F15" s="117">
        <v>1</v>
      </c>
      <c r="G15" s="117">
        <v>1</v>
      </c>
      <c r="H15" s="117">
        <v>1</v>
      </c>
      <c r="I15" s="117">
        <v>1</v>
      </c>
      <c r="J15" s="117">
        <v>1</v>
      </c>
      <c r="K15" s="117">
        <v>1</v>
      </c>
      <c r="L15" s="117">
        <v>1</v>
      </c>
      <c r="M15" s="117">
        <v>1</v>
      </c>
      <c r="N15" s="117">
        <v>0</v>
      </c>
      <c r="O15" s="117">
        <v>0</v>
      </c>
      <c r="P15" s="117">
        <v>1</v>
      </c>
      <c r="Q15" s="117">
        <v>1</v>
      </c>
      <c r="R15" s="117">
        <v>1</v>
      </c>
      <c r="S15" s="117">
        <v>0</v>
      </c>
      <c r="T15" s="117">
        <v>1</v>
      </c>
      <c r="U15" s="117">
        <v>1</v>
      </c>
      <c r="V15" s="117">
        <v>1</v>
      </c>
      <c r="W15" s="117">
        <v>1</v>
      </c>
    </row>
    <row r="16" spans="1:23" ht="18" customHeight="1">
      <c r="A16" s="117">
        <v>7</v>
      </c>
      <c r="B16" s="73" t="s">
        <v>370</v>
      </c>
      <c r="C16" s="73"/>
      <c r="D16" s="87">
        <f t="shared" si="2"/>
        <v>14</v>
      </c>
      <c r="E16" s="117">
        <v>1</v>
      </c>
      <c r="F16" s="117">
        <v>1</v>
      </c>
      <c r="G16" s="117">
        <v>1</v>
      </c>
      <c r="H16" s="117">
        <v>0</v>
      </c>
      <c r="I16" s="117">
        <v>1</v>
      </c>
      <c r="J16" s="117">
        <v>1</v>
      </c>
      <c r="K16" s="117">
        <v>1</v>
      </c>
      <c r="L16" s="117">
        <v>1</v>
      </c>
      <c r="M16" s="117">
        <v>0</v>
      </c>
      <c r="N16" s="117">
        <v>0</v>
      </c>
      <c r="O16" s="117">
        <v>0</v>
      </c>
      <c r="P16" s="117">
        <v>1</v>
      </c>
      <c r="Q16" s="117">
        <v>1</v>
      </c>
      <c r="R16" s="117">
        <v>1</v>
      </c>
      <c r="S16" s="117">
        <v>0</v>
      </c>
      <c r="T16" s="117">
        <v>1</v>
      </c>
      <c r="U16" s="117">
        <v>1</v>
      </c>
      <c r="V16" s="117">
        <v>1</v>
      </c>
      <c r="W16" s="117">
        <v>1</v>
      </c>
    </row>
    <row r="17" spans="1:23" ht="18" customHeight="1">
      <c r="A17" s="117">
        <v>8</v>
      </c>
      <c r="B17" s="73" t="s">
        <v>371</v>
      </c>
      <c r="C17" s="73"/>
      <c r="D17" s="87">
        <f t="shared" si="2"/>
        <v>11</v>
      </c>
      <c r="E17" s="117">
        <v>1</v>
      </c>
      <c r="F17" s="117">
        <v>0</v>
      </c>
      <c r="G17" s="117">
        <v>1</v>
      </c>
      <c r="H17" s="117">
        <v>0</v>
      </c>
      <c r="I17" s="117">
        <v>1</v>
      </c>
      <c r="J17" s="117">
        <v>1</v>
      </c>
      <c r="K17" s="117">
        <v>1</v>
      </c>
      <c r="L17" s="117">
        <v>0</v>
      </c>
      <c r="M17" s="117">
        <v>0</v>
      </c>
      <c r="N17" s="117">
        <v>0</v>
      </c>
      <c r="O17" s="117">
        <v>0</v>
      </c>
      <c r="P17" s="117">
        <v>1</v>
      </c>
      <c r="Q17" s="117">
        <v>1</v>
      </c>
      <c r="R17" s="117">
        <v>0</v>
      </c>
      <c r="S17" s="117">
        <v>0</v>
      </c>
      <c r="T17" s="117">
        <v>1</v>
      </c>
      <c r="U17" s="117">
        <v>1</v>
      </c>
      <c r="V17" s="117">
        <v>1</v>
      </c>
      <c r="W17" s="117">
        <v>1</v>
      </c>
    </row>
    <row r="18" spans="1:23" s="96" customFormat="1" ht="18" customHeight="1">
      <c r="A18" s="117">
        <v>9</v>
      </c>
      <c r="B18" s="73" t="s">
        <v>372</v>
      </c>
      <c r="C18" s="73"/>
      <c r="D18" s="87">
        <f t="shared" si="2"/>
        <v>16</v>
      </c>
      <c r="E18" s="117">
        <v>1</v>
      </c>
      <c r="F18" s="117">
        <v>1</v>
      </c>
      <c r="G18" s="117">
        <v>1</v>
      </c>
      <c r="H18" s="117">
        <v>1</v>
      </c>
      <c r="I18" s="117">
        <v>1</v>
      </c>
      <c r="J18" s="117">
        <v>1</v>
      </c>
      <c r="K18" s="117">
        <v>1</v>
      </c>
      <c r="L18" s="117">
        <v>1</v>
      </c>
      <c r="M18" s="117">
        <v>1</v>
      </c>
      <c r="N18" s="117">
        <v>0</v>
      </c>
      <c r="O18" s="117">
        <v>0</v>
      </c>
      <c r="P18" s="117">
        <v>1</v>
      </c>
      <c r="Q18" s="117">
        <v>1</v>
      </c>
      <c r="R18" s="117">
        <v>1</v>
      </c>
      <c r="S18" s="117">
        <v>0</v>
      </c>
      <c r="T18" s="117">
        <v>1</v>
      </c>
      <c r="U18" s="117">
        <v>1</v>
      </c>
      <c r="V18" s="117">
        <v>1</v>
      </c>
      <c r="W18" s="117">
        <v>1</v>
      </c>
    </row>
    <row r="19" spans="1:23" ht="18" customHeight="1">
      <c r="A19" s="117">
        <v>10</v>
      </c>
      <c r="B19" s="73" t="s">
        <v>373</v>
      </c>
      <c r="C19" s="73"/>
      <c r="D19" s="87">
        <f t="shared" si="2"/>
        <v>17</v>
      </c>
      <c r="E19" s="117">
        <v>1</v>
      </c>
      <c r="F19" s="117">
        <v>1</v>
      </c>
      <c r="G19" s="117">
        <v>1</v>
      </c>
      <c r="H19" s="117">
        <v>1</v>
      </c>
      <c r="I19" s="117">
        <v>1</v>
      </c>
      <c r="J19" s="117">
        <v>1</v>
      </c>
      <c r="K19" s="117">
        <v>1</v>
      </c>
      <c r="L19" s="117">
        <v>1</v>
      </c>
      <c r="M19" s="117">
        <v>1</v>
      </c>
      <c r="N19" s="117">
        <v>0</v>
      </c>
      <c r="O19" s="117">
        <v>0</v>
      </c>
      <c r="P19" s="117">
        <v>1</v>
      </c>
      <c r="Q19" s="117">
        <v>1</v>
      </c>
      <c r="R19" s="117">
        <v>1</v>
      </c>
      <c r="S19" s="117">
        <v>1</v>
      </c>
      <c r="T19" s="117">
        <v>1</v>
      </c>
      <c r="U19" s="117">
        <v>1</v>
      </c>
      <c r="V19" s="117">
        <v>1</v>
      </c>
      <c r="W19" s="117">
        <v>1</v>
      </c>
    </row>
    <row r="20" spans="1:23" ht="18" customHeight="1">
      <c r="A20" s="117">
        <v>11</v>
      </c>
      <c r="B20" s="73" t="s">
        <v>374</v>
      </c>
      <c r="C20" s="73"/>
      <c r="D20" s="87">
        <f t="shared" si="2"/>
        <v>15</v>
      </c>
      <c r="E20" s="117">
        <v>1</v>
      </c>
      <c r="F20" s="121">
        <v>1</v>
      </c>
      <c r="G20" s="117">
        <v>1</v>
      </c>
      <c r="H20" s="117">
        <v>0</v>
      </c>
      <c r="I20" s="117">
        <v>1</v>
      </c>
      <c r="J20" s="117">
        <v>1</v>
      </c>
      <c r="K20" s="117">
        <v>1</v>
      </c>
      <c r="L20" s="117">
        <v>1</v>
      </c>
      <c r="M20" s="117">
        <v>1</v>
      </c>
      <c r="N20" s="117">
        <v>0</v>
      </c>
      <c r="O20" s="117">
        <v>0</v>
      </c>
      <c r="P20" s="117">
        <v>1</v>
      </c>
      <c r="Q20" s="117">
        <v>1</v>
      </c>
      <c r="R20" s="117">
        <v>1</v>
      </c>
      <c r="S20" s="117">
        <v>0</v>
      </c>
      <c r="T20" s="117">
        <v>1</v>
      </c>
      <c r="U20" s="117">
        <v>1</v>
      </c>
      <c r="V20" s="117">
        <v>1</v>
      </c>
      <c r="W20" s="117">
        <v>1</v>
      </c>
    </row>
    <row r="21" spans="1:23" ht="18" customHeight="1">
      <c r="A21" s="117">
        <v>12</v>
      </c>
      <c r="B21" s="73" t="s">
        <v>375</v>
      </c>
      <c r="C21" s="73"/>
      <c r="D21" s="87">
        <f t="shared" si="2"/>
        <v>15</v>
      </c>
      <c r="E21" s="117">
        <v>1</v>
      </c>
      <c r="F21" s="117">
        <v>1</v>
      </c>
      <c r="G21" s="117">
        <v>1</v>
      </c>
      <c r="H21" s="117">
        <v>1</v>
      </c>
      <c r="I21" s="117">
        <v>1</v>
      </c>
      <c r="J21" s="117">
        <v>0</v>
      </c>
      <c r="K21" s="117">
        <v>1</v>
      </c>
      <c r="L21" s="117">
        <v>1</v>
      </c>
      <c r="M21" s="117">
        <v>1</v>
      </c>
      <c r="N21" s="117">
        <v>0</v>
      </c>
      <c r="O21" s="117">
        <v>0</v>
      </c>
      <c r="P21" s="117">
        <v>1</v>
      </c>
      <c r="Q21" s="117">
        <v>1</v>
      </c>
      <c r="R21" s="117">
        <v>1</v>
      </c>
      <c r="S21" s="117">
        <v>0</v>
      </c>
      <c r="T21" s="117">
        <v>1</v>
      </c>
      <c r="U21" s="117">
        <v>1</v>
      </c>
      <c r="V21" s="117">
        <v>1</v>
      </c>
      <c r="W21" s="117">
        <v>1</v>
      </c>
    </row>
    <row r="22" spans="1:23" ht="18" customHeight="1">
      <c r="A22" s="117">
        <v>13</v>
      </c>
      <c r="B22" s="73" t="s">
        <v>376</v>
      </c>
      <c r="C22" s="73"/>
      <c r="D22" s="87">
        <f t="shared" si="2"/>
        <v>11</v>
      </c>
      <c r="E22" s="117">
        <v>1</v>
      </c>
      <c r="F22" s="117">
        <v>0</v>
      </c>
      <c r="G22" s="117">
        <v>1</v>
      </c>
      <c r="H22" s="117">
        <v>0</v>
      </c>
      <c r="I22" s="117">
        <v>1</v>
      </c>
      <c r="J22" s="117">
        <v>1</v>
      </c>
      <c r="K22" s="117">
        <v>1</v>
      </c>
      <c r="L22" s="117">
        <v>0</v>
      </c>
      <c r="M22" s="117">
        <v>0</v>
      </c>
      <c r="N22" s="117">
        <v>0</v>
      </c>
      <c r="O22" s="117">
        <v>0</v>
      </c>
      <c r="P22" s="117">
        <v>1</v>
      </c>
      <c r="Q22" s="117">
        <v>1</v>
      </c>
      <c r="R22" s="117">
        <v>1</v>
      </c>
      <c r="S22" s="117">
        <v>0</v>
      </c>
      <c r="T22" s="117">
        <v>1</v>
      </c>
      <c r="U22" s="117">
        <v>0</v>
      </c>
      <c r="V22" s="117">
        <v>1</v>
      </c>
      <c r="W22" s="117">
        <v>1</v>
      </c>
    </row>
    <row r="23" spans="1:23" ht="18" customHeight="1">
      <c r="A23" s="117">
        <v>14</v>
      </c>
      <c r="B23" s="139" t="s">
        <v>377</v>
      </c>
      <c r="C23" s="140"/>
      <c r="D23" s="87">
        <f t="shared" si="2"/>
        <v>9</v>
      </c>
      <c r="E23" s="117">
        <v>1</v>
      </c>
      <c r="F23" s="117">
        <v>0</v>
      </c>
      <c r="G23" s="117">
        <v>1</v>
      </c>
      <c r="H23" s="117">
        <v>0</v>
      </c>
      <c r="I23" s="117">
        <v>1</v>
      </c>
      <c r="J23" s="117">
        <v>0</v>
      </c>
      <c r="K23" s="117">
        <v>1</v>
      </c>
      <c r="L23" s="117">
        <v>1</v>
      </c>
      <c r="M23" s="117">
        <v>1</v>
      </c>
      <c r="N23" s="117">
        <v>0</v>
      </c>
      <c r="O23" s="117">
        <v>0</v>
      </c>
      <c r="P23" s="117">
        <v>1</v>
      </c>
      <c r="Q23" s="117">
        <v>0</v>
      </c>
      <c r="R23" s="117">
        <v>1</v>
      </c>
      <c r="S23" s="117">
        <v>0</v>
      </c>
      <c r="T23" s="117">
        <v>0</v>
      </c>
      <c r="U23" s="117">
        <v>0</v>
      </c>
      <c r="V23" s="117">
        <v>0</v>
      </c>
      <c r="W23" s="117">
        <v>1</v>
      </c>
    </row>
    <row r="24" spans="1:23" ht="18" customHeight="1">
      <c r="A24" s="117">
        <v>15</v>
      </c>
      <c r="B24" s="73" t="s">
        <v>378</v>
      </c>
      <c r="C24" s="73"/>
      <c r="D24" s="87">
        <f t="shared" si="2"/>
        <v>16</v>
      </c>
      <c r="E24" s="117">
        <v>1</v>
      </c>
      <c r="F24" s="117">
        <v>1</v>
      </c>
      <c r="G24" s="117">
        <v>1</v>
      </c>
      <c r="H24" s="117">
        <v>1</v>
      </c>
      <c r="I24" s="117">
        <v>1</v>
      </c>
      <c r="J24" s="117">
        <v>1</v>
      </c>
      <c r="K24" s="117">
        <v>1</v>
      </c>
      <c r="L24" s="117">
        <v>1</v>
      </c>
      <c r="M24" s="117">
        <v>1</v>
      </c>
      <c r="N24" s="117">
        <v>0</v>
      </c>
      <c r="O24" s="117">
        <v>0</v>
      </c>
      <c r="P24" s="117">
        <v>1</v>
      </c>
      <c r="Q24" s="117">
        <v>1</v>
      </c>
      <c r="R24" s="117">
        <v>1</v>
      </c>
      <c r="S24" s="117">
        <v>0</v>
      </c>
      <c r="T24" s="117">
        <v>1</v>
      </c>
      <c r="U24" s="117">
        <v>1</v>
      </c>
      <c r="V24" s="117">
        <v>1</v>
      </c>
      <c r="W24" s="117">
        <v>1</v>
      </c>
    </row>
    <row r="25" spans="1:23" ht="18" customHeight="1">
      <c r="A25" s="117">
        <v>16</v>
      </c>
      <c r="B25" s="73" t="s">
        <v>379</v>
      </c>
      <c r="C25" s="73"/>
      <c r="D25" s="87">
        <f t="shared" si="2"/>
        <v>12</v>
      </c>
      <c r="E25" s="117">
        <v>1</v>
      </c>
      <c r="F25" s="117">
        <v>0</v>
      </c>
      <c r="G25" s="117">
        <v>1</v>
      </c>
      <c r="H25" s="117">
        <v>1</v>
      </c>
      <c r="I25" s="117">
        <v>1</v>
      </c>
      <c r="J25" s="117">
        <v>0</v>
      </c>
      <c r="K25" s="117">
        <v>1</v>
      </c>
      <c r="L25" s="117">
        <v>1</v>
      </c>
      <c r="M25" s="117">
        <v>0</v>
      </c>
      <c r="N25" s="117">
        <v>0</v>
      </c>
      <c r="O25" s="117">
        <v>0</v>
      </c>
      <c r="P25" s="117">
        <v>1</v>
      </c>
      <c r="Q25" s="117">
        <v>1</v>
      </c>
      <c r="R25" s="117">
        <v>1</v>
      </c>
      <c r="S25" s="117">
        <v>0</v>
      </c>
      <c r="T25" s="117">
        <v>0</v>
      </c>
      <c r="U25" s="117">
        <v>1</v>
      </c>
      <c r="V25" s="117">
        <v>1</v>
      </c>
      <c r="W25" s="117">
        <v>1</v>
      </c>
    </row>
    <row r="26" spans="1:23" ht="18" customHeight="1">
      <c r="A26" s="117">
        <v>17</v>
      </c>
      <c r="B26" s="73" t="s">
        <v>380</v>
      </c>
      <c r="C26" s="73"/>
      <c r="D26" s="87">
        <f t="shared" si="2"/>
        <v>16</v>
      </c>
      <c r="E26" s="117">
        <v>1</v>
      </c>
      <c r="F26" s="117">
        <v>1</v>
      </c>
      <c r="G26" s="117">
        <v>1</v>
      </c>
      <c r="H26" s="117">
        <v>1</v>
      </c>
      <c r="I26" s="117">
        <v>1</v>
      </c>
      <c r="J26" s="117">
        <v>1</v>
      </c>
      <c r="K26" s="117">
        <v>1</v>
      </c>
      <c r="L26" s="117">
        <v>1</v>
      </c>
      <c r="M26" s="117">
        <v>1</v>
      </c>
      <c r="N26" s="117">
        <v>0</v>
      </c>
      <c r="O26" s="117">
        <v>0</v>
      </c>
      <c r="P26" s="117">
        <v>1</v>
      </c>
      <c r="Q26" s="117">
        <v>1</v>
      </c>
      <c r="R26" s="117">
        <v>1</v>
      </c>
      <c r="S26" s="117">
        <v>0</v>
      </c>
      <c r="T26" s="117">
        <v>1</v>
      </c>
      <c r="U26" s="117">
        <v>1</v>
      </c>
      <c r="V26" s="117">
        <v>1</v>
      </c>
      <c r="W26" s="117">
        <v>1</v>
      </c>
    </row>
    <row r="27" spans="1:23" ht="18" customHeight="1">
      <c r="A27" s="117">
        <v>18</v>
      </c>
      <c r="B27" s="139" t="s">
        <v>381</v>
      </c>
      <c r="C27" s="140"/>
      <c r="D27" s="87">
        <f>SUM(E27:W27)</f>
        <v>6</v>
      </c>
      <c r="E27" s="117">
        <v>1</v>
      </c>
      <c r="F27" s="117">
        <v>0</v>
      </c>
      <c r="G27" s="117">
        <v>1</v>
      </c>
      <c r="H27" s="117">
        <v>0</v>
      </c>
      <c r="I27" s="117">
        <v>0</v>
      </c>
      <c r="J27" s="117">
        <v>0</v>
      </c>
      <c r="K27" s="117">
        <v>1</v>
      </c>
      <c r="L27" s="117">
        <v>0</v>
      </c>
      <c r="M27" s="117">
        <v>0</v>
      </c>
      <c r="N27" s="117">
        <v>0</v>
      </c>
      <c r="O27" s="117">
        <v>0</v>
      </c>
      <c r="P27" s="117">
        <v>1</v>
      </c>
      <c r="Q27" s="117">
        <v>1</v>
      </c>
      <c r="R27" s="117">
        <v>0</v>
      </c>
      <c r="S27" s="117">
        <v>0</v>
      </c>
      <c r="T27" s="117">
        <v>0</v>
      </c>
      <c r="U27" s="117">
        <v>0</v>
      </c>
      <c r="V27" s="117">
        <v>1</v>
      </c>
      <c r="W27" s="117">
        <v>0</v>
      </c>
    </row>
    <row r="28" spans="1:23" ht="15.75">
      <c r="A28" s="74"/>
      <c r="B28" s="143" t="s">
        <v>363</v>
      </c>
      <c r="C28" s="144"/>
      <c r="D28" s="141">
        <f>D9/18</f>
        <v>13.555555555555555</v>
      </c>
      <c r="E28" s="142"/>
      <c r="F28" s="73"/>
      <c r="G28" s="73"/>
      <c r="H28" s="73"/>
      <c r="I28" s="73"/>
      <c r="J28" s="73"/>
      <c r="K28" s="73"/>
      <c r="L28" s="73"/>
      <c r="M28" s="73"/>
      <c r="N28" s="73"/>
      <c r="O28" s="73"/>
      <c r="P28" s="73"/>
      <c r="Q28" s="73"/>
      <c r="R28" s="73"/>
      <c r="S28" s="73"/>
      <c r="T28" s="73"/>
      <c r="U28" s="73"/>
      <c r="V28" s="73"/>
      <c r="W28" s="73"/>
    </row>
  </sheetData>
  <sheetProtection/>
  <mergeCells count="14">
    <mergeCell ref="B9:C9"/>
    <mergeCell ref="B12:C12"/>
    <mergeCell ref="B23:C23"/>
    <mergeCell ref="B27:C27"/>
    <mergeCell ref="D28:E28"/>
    <mergeCell ref="A7:C8"/>
    <mergeCell ref="B28:C28"/>
    <mergeCell ref="A3:W3"/>
    <mergeCell ref="A4:A6"/>
    <mergeCell ref="B4:C6"/>
    <mergeCell ref="D4:D6"/>
    <mergeCell ref="E4:W5"/>
    <mergeCell ref="A1:D1"/>
    <mergeCell ref="A2:W2"/>
  </mergeCells>
  <printOptions/>
  <pageMargins left="0.21" right="0.27" top="0.21" bottom="0.23" header="0.2"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N87"/>
  <sheetViews>
    <sheetView zoomScalePageLayoutView="0" workbookViewId="0" topLeftCell="A7">
      <selection activeCell="B1" sqref="B1"/>
    </sheetView>
  </sheetViews>
  <sheetFormatPr defaultColWidth="9.140625" defaultRowHeight="15"/>
  <cols>
    <col min="1" max="1" width="9.140625" style="53" customWidth="1"/>
    <col min="2" max="2" width="11.421875" style="53" customWidth="1"/>
    <col min="3" max="16384" width="9.140625" style="53" customWidth="1"/>
  </cols>
  <sheetData>
    <row r="2" ht="16.5">
      <c r="A2" s="52" t="s">
        <v>54</v>
      </c>
    </row>
    <row r="3" ht="16.5">
      <c r="A3" s="54"/>
    </row>
    <row r="4" ht="16.5">
      <c r="A4" s="52" t="s">
        <v>51</v>
      </c>
    </row>
    <row r="5" spans="1:3" ht="16.5">
      <c r="A5" s="52"/>
      <c r="B5" s="53" t="s">
        <v>293</v>
      </c>
      <c r="C5" s="53" t="s">
        <v>294</v>
      </c>
    </row>
    <row r="6" spans="1:3" ht="16.5">
      <c r="A6" s="52"/>
      <c r="B6" s="53" t="s">
        <v>295</v>
      </c>
      <c r="C6" s="53" t="s">
        <v>296</v>
      </c>
    </row>
    <row r="7" spans="2:3" ht="16.5">
      <c r="B7" s="53" t="s">
        <v>297</v>
      </c>
      <c r="C7" s="53" t="s">
        <v>298</v>
      </c>
    </row>
    <row r="8" spans="2:3" ht="16.5">
      <c r="B8" s="53" t="s">
        <v>301</v>
      </c>
      <c r="C8" s="53" t="s">
        <v>302</v>
      </c>
    </row>
    <row r="9" spans="2:3" ht="16.5">
      <c r="B9" s="53" t="s">
        <v>303</v>
      </c>
      <c r="C9" s="53" t="s">
        <v>304</v>
      </c>
    </row>
    <row r="10" spans="2:3" ht="16.5">
      <c r="B10" s="53" t="s">
        <v>305</v>
      </c>
      <c r="C10" s="53" t="s">
        <v>306</v>
      </c>
    </row>
    <row r="11" spans="2:3" ht="16.5">
      <c r="B11" s="53" t="s">
        <v>307</v>
      </c>
      <c r="C11" s="53" t="s">
        <v>309</v>
      </c>
    </row>
    <row r="12" spans="1:3" ht="16.5">
      <c r="A12" s="55"/>
      <c r="B12" s="53" t="s">
        <v>308</v>
      </c>
      <c r="C12" s="53" t="s">
        <v>310</v>
      </c>
    </row>
    <row r="13" spans="1:3" ht="16.5">
      <c r="A13" s="55"/>
      <c r="B13" s="53" t="s">
        <v>311</v>
      </c>
      <c r="C13" s="53" t="s">
        <v>312</v>
      </c>
    </row>
    <row r="14" spans="1:3" ht="16.5">
      <c r="A14" s="55"/>
      <c r="B14" s="53" t="s">
        <v>313</v>
      </c>
      <c r="C14" s="53" t="s">
        <v>315</v>
      </c>
    </row>
    <row r="15" spans="1:3" ht="16.5">
      <c r="A15" s="55"/>
      <c r="B15" s="53" t="s">
        <v>314</v>
      </c>
      <c r="C15" s="53" t="s">
        <v>316</v>
      </c>
    </row>
    <row r="16" spans="1:3" ht="16.5">
      <c r="A16" s="55"/>
      <c r="B16" s="53" t="s">
        <v>60</v>
      </c>
      <c r="C16" s="53" t="s">
        <v>317</v>
      </c>
    </row>
    <row r="17" ht="16.5">
      <c r="A17" s="52" t="s">
        <v>52</v>
      </c>
    </row>
    <row r="18" spans="1:2" ht="16.5">
      <c r="A18" s="52"/>
      <c r="B18" s="52" t="s">
        <v>318</v>
      </c>
    </row>
    <row r="19" spans="1:3" ht="16.5">
      <c r="A19" s="52"/>
      <c r="B19" s="53" t="s">
        <v>325</v>
      </c>
      <c r="C19" s="53" t="s">
        <v>330</v>
      </c>
    </row>
    <row r="20" spans="1:3" ht="16.5">
      <c r="A20" s="52"/>
      <c r="C20" s="53" t="s">
        <v>331</v>
      </c>
    </row>
    <row r="21" spans="1:3" ht="16.5">
      <c r="A21" s="52"/>
      <c r="B21" s="53" t="s">
        <v>319</v>
      </c>
      <c r="C21" s="53" t="s">
        <v>332</v>
      </c>
    </row>
    <row r="22" spans="1:3" ht="16.5">
      <c r="A22" s="54"/>
      <c r="B22" s="53" t="s">
        <v>320</v>
      </c>
      <c r="C22" s="53" t="s">
        <v>321</v>
      </c>
    </row>
    <row r="23" spans="1:3" ht="16.5">
      <c r="A23" s="54"/>
      <c r="C23" s="56" t="s">
        <v>323</v>
      </c>
    </row>
    <row r="24" spans="1:4" ht="16.5">
      <c r="A24" s="54"/>
      <c r="C24" s="56"/>
      <c r="D24" s="57" t="s">
        <v>324</v>
      </c>
    </row>
    <row r="25" spans="1:3" ht="16.5">
      <c r="A25" s="54"/>
      <c r="C25" s="53" t="s">
        <v>322</v>
      </c>
    </row>
    <row r="26" spans="1:3" ht="16.5">
      <c r="A26" s="54"/>
      <c r="C26" s="56" t="s">
        <v>333</v>
      </c>
    </row>
    <row r="27" spans="1:4" ht="16.5">
      <c r="A27" s="54"/>
      <c r="D27" s="58" t="s">
        <v>334</v>
      </c>
    </row>
    <row r="28" spans="1:4" ht="16.5">
      <c r="A28" s="54"/>
      <c r="B28" s="53" t="s">
        <v>335</v>
      </c>
      <c r="D28" s="57"/>
    </row>
    <row r="29" spans="1:4" ht="16.5">
      <c r="A29" s="54"/>
      <c r="C29" s="53" t="s">
        <v>326</v>
      </c>
      <c r="D29" s="57"/>
    </row>
    <row r="30" spans="1:4" ht="16.5">
      <c r="A30" s="54"/>
      <c r="D30" s="57"/>
    </row>
    <row r="31" spans="1:2" ht="16.5">
      <c r="A31" s="54"/>
      <c r="B31" s="52" t="s">
        <v>327</v>
      </c>
    </row>
    <row r="32" spans="1:3" ht="16.5">
      <c r="A32" s="54"/>
      <c r="C32" s="53" t="s">
        <v>328</v>
      </c>
    </row>
    <row r="33" ht="16.5">
      <c r="C33" s="53" t="s">
        <v>329</v>
      </c>
    </row>
    <row r="34" spans="1:7" ht="16.5">
      <c r="A34" s="52"/>
      <c r="B34" s="52"/>
      <c r="C34" s="52"/>
      <c r="D34" s="52"/>
      <c r="E34" s="52"/>
      <c r="F34" s="52"/>
      <c r="G34" s="52"/>
    </row>
    <row r="36" ht="16.5" hidden="1">
      <c r="A36" s="52" t="s">
        <v>53</v>
      </c>
    </row>
    <row r="38" ht="16.5" hidden="1">
      <c r="A38" s="52"/>
    </row>
    <row r="39" ht="16.5" hidden="1"/>
    <row r="40" ht="16.5" hidden="1"/>
    <row r="41" ht="16.5" hidden="1"/>
    <row r="42" ht="16.5" hidden="1"/>
    <row r="43" ht="16.5" hidden="1"/>
    <row r="44" ht="16.5" hidden="1"/>
    <row r="45" ht="16.5" hidden="1"/>
    <row r="46" ht="16.5" hidden="1"/>
    <row r="47" ht="16.5" hidden="1"/>
    <row r="48" ht="16.5" hidden="1"/>
    <row r="49" ht="16.5" hidden="1"/>
    <row r="50" ht="16.5" hidden="1"/>
    <row r="51" ht="16.5" hidden="1"/>
    <row r="52" ht="16.5" hidden="1"/>
    <row r="53" ht="16.5" hidden="1"/>
    <row r="54" ht="16.5" hidden="1"/>
    <row r="55" ht="16.5" hidden="1"/>
    <row r="56" ht="16.5" hidden="1"/>
    <row r="57" ht="16.5" hidden="1"/>
    <row r="58" ht="16.5" hidden="1"/>
    <row r="59" ht="16.5" hidden="1"/>
    <row r="60" ht="16.5" hidden="1"/>
    <row r="61" ht="16.5" hidden="1"/>
    <row r="62" ht="16.5" hidden="1"/>
    <row r="63" ht="16.5" hidden="1"/>
    <row r="64" spans="1:5" ht="16.5" hidden="1">
      <c r="A64" s="52"/>
      <c r="B64" s="52"/>
      <c r="C64" s="52"/>
      <c r="D64" s="52"/>
      <c r="E64" s="52"/>
    </row>
    <row r="65" ht="16.5" hidden="1"/>
    <row r="66" ht="16.5" hidden="1"/>
    <row r="67" spans="2:14" ht="16.5" hidden="1">
      <c r="B67" s="59"/>
      <c r="C67" s="59"/>
      <c r="D67" s="59"/>
      <c r="E67" s="59"/>
      <c r="F67" s="59"/>
      <c r="G67" s="59"/>
      <c r="H67" s="59"/>
      <c r="I67" s="59"/>
      <c r="J67" s="59"/>
      <c r="K67" s="59"/>
      <c r="L67" s="59"/>
      <c r="M67" s="59"/>
      <c r="N67" s="60"/>
    </row>
    <row r="68" spans="2:14" ht="16.5" hidden="1">
      <c r="B68" s="61"/>
      <c r="C68" s="61"/>
      <c r="D68" s="61"/>
      <c r="E68" s="61"/>
      <c r="F68" s="61"/>
      <c r="G68" s="61"/>
      <c r="H68" s="61"/>
      <c r="I68" s="61"/>
      <c r="J68" s="61"/>
      <c r="K68" s="61"/>
      <c r="L68" s="61"/>
      <c r="M68" s="61"/>
      <c r="N68" s="60"/>
    </row>
    <row r="69" spans="2:14" ht="16.5" hidden="1">
      <c r="B69" s="61"/>
      <c r="C69" s="61"/>
      <c r="D69" s="61"/>
      <c r="E69" s="61"/>
      <c r="F69" s="61"/>
      <c r="G69" s="61"/>
      <c r="H69" s="61"/>
      <c r="I69" s="61"/>
      <c r="J69" s="61"/>
      <c r="K69" s="61"/>
      <c r="L69" s="61"/>
      <c r="M69" s="61"/>
      <c r="N69" s="60"/>
    </row>
    <row r="70" spans="2:13" ht="16.5" hidden="1">
      <c r="B70" s="62"/>
      <c r="C70" s="62"/>
      <c r="D70" s="62"/>
      <c r="E70" s="62"/>
      <c r="F70" s="62"/>
      <c r="G70" s="62"/>
      <c r="H70" s="62"/>
      <c r="I70" s="62"/>
      <c r="J70" s="62"/>
      <c r="K70" s="62"/>
      <c r="L70" s="62"/>
      <c r="M70" s="62"/>
    </row>
    <row r="71" spans="2:13" ht="16.5" hidden="1">
      <c r="B71" s="147"/>
      <c r="C71" s="147"/>
      <c r="D71" s="147"/>
      <c r="E71" s="147"/>
      <c r="F71" s="147"/>
      <c r="G71" s="147"/>
      <c r="H71" s="148"/>
      <c r="I71" s="148"/>
      <c r="J71" s="148"/>
      <c r="K71" s="148"/>
      <c r="L71" s="148"/>
      <c r="M71" s="148"/>
    </row>
    <row r="72" ht="16.5" hidden="1"/>
    <row r="73" ht="16.5" hidden="1"/>
    <row r="74" ht="16.5" hidden="1">
      <c r="A74" s="52"/>
    </row>
    <row r="75" ht="16.5" hidden="1"/>
    <row r="76" ht="16.5" hidden="1">
      <c r="A76" s="54"/>
    </row>
    <row r="77" ht="16.5" hidden="1">
      <c r="A77" s="54"/>
    </row>
    <row r="78" ht="16.5" hidden="1">
      <c r="A78" s="54"/>
    </row>
    <row r="79" ht="16.5" hidden="1">
      <c r="A79" s="54"/>
    </row>
    <row r="80" ht="16.5" hidden="1">
      <c r="A80" s="54"/>
    </row>
    <row r="81" ht="16.5" hidden="1">
      <c r="A81" s="54"/>
    </row>
    <row r="82" ht="16.5" hidden="1">
      <c r="A82" s="54"/>
    </row>
    <row r="83" ht="16.5" hidden="1"/>
    <row r="84" spans="1:14" ht="54" customHeight="1" hidden="1">
      <c r="A84" s="146"/>
      <c r="B84" s="146"/>
      <c r="C84" s="146"/>
      <c r="D84" s="146"/>
      <c r="E84" s="146"/>
      <c r="F84" s="146"/>
      <c r="G84" s="146"/>
      <c r="H84" s="146"/>
      <c r="I84" s="146"/>
      <c r="J84" s="146"/>
      <c r="K84" s="146"/>
      <c r="L84" s="146"/>
      <c r="M84" s="146"/>
      <c r="N84" s="146"/>
    </row>
    <row r="85" ht="16.5" hidden="1"/>
    <row r="86" spans="1:14" ht="49.5" customHeight="1" hidden="1">
      <c r="A86" s="145"/>
      <c r="B86" s="146"/>
      <c r="C86" s="146"/>
      <c r="D86" s="146"/>
      <c r="E86" s="146"/>
      <c r="F86" s="146"/>
      <c r="G86" s="146"/>
      <c r="H86" s="146"/>
      <c r="I86" s="146"/>
      <c r="J86" s="146"/>
      <c r="K86" s="146"/>
      <c r="L86" s="146"/>
      <c r="M86" s="146"/>
      <c r="N86" s="146"/>
    </row>
    <row r="87" spans="1:10" ht="16.5">
      <c r="A87" s="52"/>
      <c r="B87" s="52"/>
      <c r="C87" s="52"/>
      <c r="D87" s="52"/>
      <c r="E87" s="52"/>
      <c r="F87" s="52"/>
      <c r="G87" s="52"/>
      <c r="H87" s="52"/>
      <c r="I87" s="52"/>
      <c r="J87" s="52"/>
    </row>
  </sheetData>
  <sheetProtection/>
  <mergeCells count="4">
    <mergeCell ref="A86:N86"/>
    <mergeCell ref="B71:G71"/>
    <mergeCell ref="H71:M71"/>
    <mergeCell ref="A84:N84"/>
  </mergeCells>
  <printOptions horizontalCentered="1"/>
  <pageMargins left="0.45" right="0.45" top="0.34" bottom="0.48" header="0.15" footer="0.3"/>
  <pageSetup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N171"/>
  <sheetViews>
    <sheetView zoomScale="115" zoomScaleNormal="115" zoomScalePageLayoutView="0" workbookViewId="0" topLeftCell="A1">
      <selection activeCell="A2" sqref="A2:M2"/>
    </sheetView>
  </sheetViews>
  <sheetFormatPr defaultColWidth="9.140625" defaultRowHeight="15"/>
  <cols>
    <col min="1" max="1" width="6.28125" style="1" customWidth="1"/>
    <col min="2" max="2" width="29.8515625" style="1" customWidth="1"/>
    <col min="3" max="3" width="13.140625" style="1" customWidth="1"/>
    <col min="4" max="4" width="9.140625" style="1" customWidth="1"/>
    <col min="5" max="5" width="7.421875" style="1" customWidth="1"/>
    <col min="6" max="7" width="7.140625" style="1" customWidth="1"/>
    <col min="8" max="8" width="7.28125" style="1" customWidth="1"/>
    <col min="9" max="9" width="6.00390625" style="1" customWidth="1"/>
    <col min="10" max="10" width="7.421875" style="1" customWidth="1"/>
    <col min="11" max="11" width="8.28125" style="1" customWidth="1"/>
    <col min="12" max="12" width="7.140625" style="1" customWidth="1"/>
    <col min="13" max="13" width="34.00390625" style="27" customWidth="1"/>
    <col min="14" max="14" width="8.8515625" style="1" customWidth="1"/>
    <col min="15" max="16384" width="9.140625" style="1" customWidth="1"/>
  </cols>
  <sheetData>
    <row r="1" spans="1:13" ht="16.5">
      <c r="A1" s="149" t="s">
        <v>318</v>
      </c>
      <c r="B1" s="149"/>
      <c r="C1" s="149"/>
      <c r="D1" s="149"/>
      <c r="E1" s="149"/>
      <c r="F1" s="149"/>
      <c r="G1" s="149"/>
      <c r="H1" s="149"/>
      <c r="I1" s="149"/>
      <c r="J1" s="149"/>
      <c r="K1" s="149"/>
      <c r="L1" s="149"/>
      <c r="M1" s="149"/>
    </row>
    <row r="2" spans="1:13" ht="16.5">
      <c r="A2" s="149" t="s">
        <v>336</v>
      </c>
      <c r="B2" s="149"/>
      <c r="C2" s="149"/>
      <c r="D2" s="149"/>
      <c r="E2" s="149"/>
      <c r="F2" s="149"/>
      <c r="G2" s="149"/>
      <c r="H2" s="149"/>
      <c r="I2" s="149"/>
      <c r="J2" s="149"/>
      <c r="K2" s="149"/>
      <c r="L2" s="149"/>
      <c r="M2" s="149"/>
    </row>
    <row r="3" spans="1:13" ht="16.5">
      <c r="A3" s="150" t="s">
        <v>337</v>
      </c>
      <c r="B3" s="150"/>
      <c r="C3" s="150"/>
      <c r="D3" s="150"/>
      <c r="E3" s="150"/>
      <c r="F3" s="150"/>
      <c r="G3" s="150"/>
      <c r="H3" s="150"/>
      <c r="I3" s="150"/>
      <c r="J3" s="150"/>
      <c r="K3" s="150"/>
      <c r="L3" s="150"/>
      <c r="M3" s="150"/>
    </row>
    <row r="4" spans="1:13" ht="18.75">
      <c r="A4" s="151"/>
      <c r="B4" s="151"/>
      <c r="C4" s="151"/>
      <c r="D4" s="151"/>
      <c r="E4" s="151"/>
      <c r="F4" s="151"/>
      <c r="G4" s="151"/>
      <c r="H4" s="151"/>
      <c r="I4" s="151"/>
      <c r="J4" s="151"/>
      <c r="K4" s="151"/>
      <c r="L4" s="151"/>
      <c r="M4" s="151"/>
    </row>
    <row r="5" spans="1:12" ht="15.75">
      <c r="A5" s="47"/>
      <c r="B5" s="48"/>
      <c r="C5" s="48"/>
      <c r="D5" s="48"/>
      <c r="E5" s="48"/>
      <c r="F5" s="48"/>
      <c r="G5" s="48"/>
      <c r="H5" s="48"/>
      <c r="I5" s="48"/>
      <c r="J5" s="48"/>
      <c r="K5" s="48"/>
      <c r="L5" s="48"/>
    </row>
    <row r="6" spans="1:12" ht="15">
      <c r="A6" s="50" t="s">
        <v>286</v>
      </c>
      <c r="B6" s="51"/>
      <c r="C6" s="51"/>
      <c r="D6" s="48"/>
      <c r="E6" s="48"/>
      <c r="F6" s="48"/>
      <c r="G6" s="49"/>
      <c r="H6" s="48"/>
      <c r="I6" s="48"/>
      <c r="J6" s="48"/>
      <c r="K6" s="48"/>
      <c r="L6" s="48"/>
    </row>
    <row r="7" spans="1:12" ht="15">
      <c r="A7" s="50" t="s">
        <v>285</v>
      </c>
      <c r="B7" s="51"/>
      <c r="C7" s="51"/>
      <c r="D7" s="48"/>
      <c r="E7" s="48"/>
      <c r="F7" s="48"/>
      <c r="G7" s="49"/>
      <c r="H7" s="48"/>
      <c r="I7" s="48"/>
      <c r="J7" s="48"/>
      <c r="K7" s="48"/>
      <c r="L7" s="48"/>
    </row>
    <row r="8" spans="1:12" ht="14.25">
      <c r="A8" s="50" t="s">
        <v>282</v>
      </c>
      <c r="B8" s="50"/>
      <c r="C8" s="50"/>
      <c r="D8" s="2"/>
      <c r="E8" s="2"/>
      <c r="F8" s="2"/>
      <c r="G8" s="2"/>
      <c r="H8" s="2"/>
      <c r="I8" s="2"/>
      <c r="J8" s="2"/>
      <c r="K8" s="3"/>
      <c r="L8" s="2"/>
    </row>
    <row r="9" spans="1:12" ht="14.25">
      <c r="A9" s="50" t="s">
        <v>292</v>
      </c>
      <c r="B9" s="50"/>
      <c r="C9" s="50"/>
      <c r="D9" s="2"/>
      <c r="E9" s="2"/>
      <c r="G9" s="2"/>
      <c r="H9" s="2"/>
      <c r="I9" s="2"/>
      <c r="J9" s="2"/>
      <c r="K9" s="3"/>
      <c r="L9" s="2"/>
    </row>
    <row r="10" spans="1:12" ht="14.25">
      <c r="A10" s="50" t="s">
        <v>291</v>
      </c>
      <c r="B10" s="50"/>
      <c r="C10" s="50"/>
      <c r="D10" s="2"/>
      <c r="E10" s="2"/>
      <c r="G10" s="2"/>
      <c r="H10" s="2"/>
      <c r="I10" s="2"/>
      <c r="J10" s="2"/>
      <c r="K10" s="3"/>
      <c r="L10" s="2"/>
    </row>
    <row r="11" spans="1:12" ht="14.25">
      <c r="A11" s="50" t="s">
        <v>287</v>
      </c>
      <c r="B11" s="50"/>
      <c r="C11" s="50"/>
      <c r="D11" s="2"/>
      <c r="E11" s="2"/>
      <c r="F11" s="2"/>
      <c r="G11" s="2"/>
      <c r="H11" s="2"/>
      <c r="I11" s="2"/>
      <c r="J11" s="2"/>
      <c r="K11" s="3"/>
      <c r="L11" s="2"/>
    </row>
    <row r="12" spans="1:12" ht="14.25">
      <c r="A12" s="50" t="s">
        <v>288</v>
      </c>
      <c r="B12" s="50"/>
      <c r="C12" s="50"/>
      <c r="D12" s="2"/>
      <c r="E12" s="2"/>
      <c r="G12" s="2"/>
      <c r="H12" s="2"/>
      <c r="I12" s="2"/>
      <c r="J12" s="2"/>
      <c r="K12" s="3"/>
      <c r="L12" s="2"/>
    </row>
    <row r="13" spans="1:12" ht="14.25">
      <c r="A13" s="50" t="s">
        <v>289</v>
      </c>
      <c r="B13" s="50"/>
      <c r="C13" s="50"/>
      <c r="D13" s="2"/>
      <c r="E13" s="2"/>
      <c r="F13" s="2"/>
      <c r="G13" s="2"/>
      <c r="H13" s="2"/>
      <c r="I13" s="2"/>
      <c r="J13" s="2"/>
      <c r="K13" s="3"/>
      <c r="L13" s="2"/>
    </row>
    <row r="14" spans="1:12" ht="14.25">
      <c r="A14" s="50" t="s">
        <v>290</v>
      </c>
      <c r="B14" s="50"/>
      <c r="C14" s="50"/>
      <c r="D14" s="2"/>
      <c r="E14" s="2"/>
      <c r="F14" s="2"/>
      <c r="G14" s="2"/>
      <c r="H14" s="2"/>
      <c r="I14" s="2"/>
      <c r="J14" s="2"/>
      <c r="K14" s="3"/>
      <c r="L14" s="2"/>
    </row>
    <row r="15" spans="1:12" ht="14.25" customHeight="1">
      <c r="A15" s="2"/>
      <c r="B15" s="2"/>
      <c r="C15" s="2"/>
      <c r="D15" s="2"/>
      <c r="E15" s="2"/>
      <c r="F15" s="2"/>
      <c r="G15" s="2"/>
      <c r="H15" s="2"/>
      <c r="I15" s="2"/>
      <c r="J15" s="2"/>
      <c r="K15" s="3"/>
      <c r="L15" s="2"/>
    </row>
    <row r="16" spans="1:13" ht="22.5" customHeight="1">
      <c r="A16" s="159" t="s">
        <v>57</v>
      </c>
      <c r="B16" s="159" t="s">
        <v>63</v>
      </c>
      <c r="C16" s="159" t="s">
        <v>58</v>
      </c>
      <c r="D16" s="152" t="s">
        <v>59</v>
      </c>
      <c r="E16" s="152" t="s">
        <v>283</v>
      </c>
      <c r="F16" s="152" t="s">
        <v>209</v>
      </c>
      <c r="G16" s="152" t="s">
        <v>36</v>
      </c>
      <c r="H16" s="156" t="s">
        <v>73</v>
      </c>
      <c r="I16" s="157"/>
      <c r="J16" s="157"/>
      <c r="K16" s="158"/>
      <c r="L16" s="152" t="s">
        <v>37</v>
      </c>
      <c r="M16" s="154" t="s">
        <v>284</v>
      </c>
    </row>
    <row r="17" spans="1:13" ht="36" customHeight="1">
      <c r="A17" s="160"/>
      <c r="B17" s="160"/>
      <c r="C17" s="160"/>
      <c r="D17" s="153"/>
      <c r="E17" s="153"/>
      <c r="F17" s="153"/>
      <c r="G17" s="160"/>
      <c r="H17" s="63">
        <v>2011</v>
      </c>
      <c r="I17" s="63">
        <v>2012</v>
      </c>
      <c r="J17" s="63">
        <v>2013</v>
      </c>
      <c r="K17" s="63" t="s">
        <v>38</v>
      </c>
      <c r="L17" s="153"/>
      <c r="M17" s="155"/>
    </row>
    <row r="18" spans="1:13" ht="14.25">
      <c r="A18" s="64" t="s">
        <v>75</v>
      </c>
      <c r="B18" s="64" t="s">
        <v>74</v>
      </c>
      <c r="C18" s="64" t="s">
        <v>76</v>
      </c>
      <c r="D18" s="64" t="s">
        <v>39</v>
      </c>
      <c r="E18" s="64" t="s">
        <v>40</v>
      </c>
      <c r="F18" s="64" t="s">
        <v>41</v>
      </c>
      <c r="G18" s="64" t="s">
        <v>42</v>
      </c>
      <c r="H18" s="64" t="s">
        <v>43</v>
      </c>
      <c r="I18" s="64" t="s">
        <v>44</v>
      </c>
      <c r="J18" s="64" t="s">
        <v>45</v>
      </c>
      <c r="K18" s="64" t="s">
        <v>46</v>
      </c>
      <c r="L18" s="64" t="s">
        <v>47</v>
      </c>
      <c r="M18" s="155"/>
    </row>
    <row r="19" spans="1:13" ht="14.25">
      <c r="A19" s="43">
        <v>1</v>
      </c>
      <c r="B19" s="28" t="s">
        <v>48</v>
      </c>
      <c r="C19" s="29"/>
      <c r="D19" s="30"/>
      <c r="E19" s="30"/>
      <c r="F19" s="30"/>
      <c r="G19" s="30"/>
      <c r="H19" s="30"/>
      <c r="I19" s="30"/>
      <c r="J19" s="31"/>
      <c r="K19" s="32"/>
      <c r="L19" s="30"/>
      <c r="M19" s="65"/>
    </row>
    <row r="20" spans="1:14" ht="27" customHeight="1">
      <c r="A20" s="4">
        <v>1.1</v>
      </c>
      <c r="B20" s="5" t="s">
        <v>82</v>
      </c>
      <c r="C20" s="4" t="s">
        <v>64</v>
      </c>
      <c r="D20" s="4"/>
      <c r="E20" s="4"/>
      <c r="F20" s="4"/>
      <c r="G20" s="4"/>
      <c r="H20" s="4"/>
      <c r="I20" s="4"/>
      <c r="J20" s="12"/>
      <c r="K20" s="11"/>
      <c r="L20" s="4"/>
      <c r="M20" s="65"/>
      <c r="N20" s="19"/>
    </row>
    <row r="21" spans="1:14" ht="22.5">
      <c r="A21" s="4" t="s">
        <v>84</v>
      </c>
      <c r="B21" s="7" t="s">
        <v>83</v>
      </c>
      <c r="C21" s="4" t="s">
        <v>65</v>
      </c>
      <c r="D21" s="4"/>
      <c r="E21" s="13"/>
      <c r="F21" s="4"/>
      <c r="G21" s="4"/>
      <c r="H21" s="4"/>
      <c r="I21" s="4"/>
      <c r="J21" s="12"/>
      <c r="K21" s="11"/>
      <c r="L21" s="4"/>
      <c r="M21" s="65" t="s">
        <v>208</v>
      </c>
      <c r="N21" s="19"/>
    </row>
    <row r="22" spans="1:14" ht="22.5">
      <c r="A22" s="4" t="s">
        <v>267</v>
      </c>
      <c r="B22" s="7" t="s">
        <v>85</v>
      </c>
      <c r="C22" s="4" t="s">
        <v>65</v>
      </c>
      <c r="D22" s="4"/>
      <c r="E22" s="13"/>
      <c r="F22" s="4"/>
      <c r="G22" s="4"/>
      <c r="H22" s="4"/>
      <c r="I22" s="4"/>
      <c r="J22" s="12"/>
      <c r="K22" s="11"/>
      <c r="L22" s="4"/>
      <c r="M22" s="65" t="s">
        <v>208</v>
      </c>
      <c r="N22" s="20"/>
    </row>
    <row r="23" spans="1:14" ht="22.5">
      <c r="A23" s="4" t="s">
        <v>268</v>
      </c>
      <c r="B23" s="7" t="s">
        <v>86</v>
      </c>
      <c r="C23" s="4" t="s">
        <v>65</v>
      </c>
      <c r="D23" s="4"/>
      <c r="E23" s="13"/>
      <c r="F23" s="4"/>
      <c r="G23" s="4"/>
      <c r="H23" s="4"/>
      <c r="I23" s="4"/>
      <c r="J23" s="12"/>
      <c r="K23" s="11"/>
      <c r="L23" s="4"/>
      <c r="M23" s="65" t="s">
        <v>208</v>
      </c>
      <c r="N23" s="20"/>
    </row>
    <row r="24" spans="1:14" ht="22.5">
      <c r="A24" s="4" t="s">
        <v>269</v>
      </c>
      <c r="B24" s="7" t="s">
        <v>87</v>
      </c>
      <c r="C24" s="4" t="s">
        <v>65</v>
      </c>
      <c r="D24" s="4"/>
      <c r="E24" s="13"/>
      <c r="F24" s="4"/>
      <c r="G24" s="4"/>
      <c r="H24" s="4"/>
      <c r="I24" s="4"/>
      <c r="J24" s="12"/>
      <c r="K24" s="11"/>
      <c r="L24" s="4"/>
      <c r="M24" s="65" t="s">
        <v>208</v>
      </c>
      <c r="N24" s="20"/>
    </row>
    <row r="25" spans="1:13" ht="33.75">
      <c r="A25" s="4" t="s">
        <v>270</v>
      </c>
      <c r="B25" s="7" t="s">
        <v>198</v>
      </c>
      <c r="C25" s="4" t="s">
        <v>199</v>
      </c>
      <c r="D25" s="4"/>
      <c r="E25" s="13"/>
      <c r="F25" s="4"/>
      <c r="G25" s="4"/>
      <c r="H25" s="4"/>
      <c r="I25" s="4"/>
      <c r="J25" s="12"/>
      <c r="K25" s="11"/>
      <c r="L25" s="4"/>
      <c r="M25" s="65" t="s">
        <v>215</v>
      </c>
    </row>
    <row r="26" spans="1:13" ht="33.75">
      <c r="A26" s="4" t="s">
        <v>271</v>
      </c>
      <c r="B26" s="7" t="s">
        <v>88</v>
      </c>
      <c r="C26" s="4" t="s">
        <v>66</v>
      </c>
      <c r="D26" s="4"/>
      <c r="E26" s="13"/>
      <c r="F26" s="4"/>
      <c r="G26" s="4"/>
      <c r="H26" s="4"/>
      <c r="I26" s="4"/>
      <c r="J26" s="12"/>
      <c r="K26" s="11"/>
      <c r="L26" s="4"/>
      <c r="M26" s="65" t="s">
        <v>67</v>
      </c>
    </row>
    <row r="27" spans="1:13" ht="22.5">
      <c r="A27" s="14">
        <v>1.2</v>
      </c>
      <c r="B27" s="5" t="s">
        <v>89</v>
      </c>
      <c r="C27" s="4" t="s">
        <v>62</v>
      </c>
      <c r="D27" s="4"/>
      <c r="E27" s="13"/>
      <c r="F27" s="4"/>
      <c r="G27" s="4"/>
      <c r="H27" s="4"/>
      <c r="I27" s="4"/>
      <c r="J27" s="12"/>
      <c r="K27" s="11"/>
      <c r="L27" s="4"/>
      <c r="M27" s="65"/>
    </row>
    <row r="28" spans="1:13" ht="14.25">
      <c r="A28" s="4" t="s">
        <v>272</v>
      </c>
      <c r="B28" s="7" t="s">
        <v>90</v>
      </c>
      <c r="C28" s="4" t="s">
        <v>61</v>
      </c>
      <c r="D28" s="4"/>
      <c r="E28" s="13"/>
      <c r="F28" s="4"/>
      <c r="G28" s="4"/>
      <c r="H28" s="4"/>
      <c r="I28" s="4"/>
      <c r="J28" s="12"/>
      <c r="K28" s="11"/>
      <c r="L28" s="4"/>
      <c r="M28" s="65" t="s">
        <v>210</v>
      </c>
    </row>
    <row r="29" spans="1:13" ht="22.5">
      <c r="A29" s="4" t="s">
        <v>273</v>
      </c>
      <c r="B29" s="7" t="s">
        <v>91</v>
      </c>
      <c r="C29" s="4" t="s">
        <v>61</v>
      </c>
      <c r="D29" s="4"/>
      <c r="E29" s="13"/>
      <c r="F29" s="4"/>
      <c r="G29" s="4"/>
      <c r="H29" s="4"/>
      <c r="I29" s="4"/>
      <c r="J29" s="12"/>
      <c r="K29" s="11"/>
      <c r="L29" s="4"/>
      <c r="M29" s="65" t="s">
        <v>211</v>
      </c>
    </row>
    <row r="30" spans="1:13" ht="14.25">
      <c r="A30" s="4">
        <v>1.3</v>
      </c>
      <c r="B30" s="5" t="s">
        <v>92</v>
      </c>
      <c r="C30" s="4" t="s">
        <v>61</v>
      </c>
      <c r="D30" s="4"/>
      <c r="E30" s="13"/>
      <c r="F30" s="4"/>
      <c r="G30" s="4"/>
      <c r="H30" s="4"/>
      <c r="I30" s="4"/>
      <c r="J30" s="12"/>
      <c r="K30" s="11"/>
      <c r="L30" s="4"/>
      <c r="M30" s="65"/>
    </row>
    <row r="31" spans="1:13" ht="22.5">
      <c r="A31" s="4" t="s">
        <v>274</v>
      </c>
      <c r="B31" s="7" t="s">
        <v>196</v>
      </c>
      <c r="C31" s="4" t="s">
        <v>61</v>
      </c>
      <c r="D31" s="4"/>
      <c r="E31" s="13"/>
      <c r="F31" s="4"/>
      <c r="G31" s="4"/>
      <c r="H31" s="4"/>
      <c r="I31" s="4"/>
      <c r="J31" s="12"/>
      <c r="K31" s="11"/>
      <c r="L31" s="4"/>
      <c r="M31" s="65" t="s">
        <v>212</v>
      </c>
    </row>
    <row r="32" spans="1:13" ht="22.5">
      <c r="A32" s="4" t="s">
        <v>275</v>
      </c>
      <c r="B32" s="7" t="s">
        <v>197</v>
      </c>
      <c r="C32" s="4" t="s">
        <v>61</v>
      </c>
      <c r="D32" s="4"/>
      <c r="E32" s="13"/>
      <c r="F32" s="4"/>
      <c r="G32" s="4"/>
      <c r="H32" s="4"/>
      <c r="I32" s="4"/>
      <c r="J32" s="12"/>
      <c r="K32" s="11"/>
      <c r="L32" s="4"/>
      <c r="M32" s="65" t="s">
        <v>213</v>
      </c>
    </row>
    <row r="33" spans="1:13" ht="22.5">
      <c r="A33" s="4" t="s">
        <v>276</v>
      </c>
      <c r="B33" s="7" t="s">
        <v>200</v>
      </c>
      <c r="C33" s="4" t="s">
        <v>49</v>
      </c>
      <c r="D33" s="14"/>
      <c r="E33" s="15"/>
      <c r="F33" s="14"/>
      <c r="G33" s="14"/>
      <c r="H33" s="14"/>
      <c r="I33" s="14"/>
      <c r="J33" s="12"/>
      <c r="K33" s="11"/>
      <c r="L33" s="14"/>
      <c r="M33" s="65" t="s">
        <v>214</v>
      </c>
    </row>
    <row r="34" spans="1:13" s="26" customFormat="1" ht="14.25">
      <c r="A34" s="34">
        <v>2</v>
      </c>
      <c r="B34" s="33" t="s">
        <v>68</v>
      </c>
      <c r="C34" s="34"/>
      <c r="D34" s="35"/>
      <c r="E34" s="36"/>
      <c r="F34" s="37"/>
      <c r="G34" s="37"/>
      <c r="H34" s="37"/>
      <c r="I34" s="37"/>
      <c r="J34" s="38"/>
      <c r="K34" s="39"/>
      <c r="L34" s="37"/>
      <c r="M34" s="66"/>
    </row>
    <row r="35" spans="1:13" ht="36" customHeight="1">
      <c r="A35" s="4">
        <v>2.1</v>
      </c>
      <c r="B35" s="7" t="s">
        <v>201</v>
      </c>
      <c r="C35" s="4" t="s">
        <v>70</v>
      </c>
      <c r="D35" s="16"/>
      <c r="E35" s="13"/>
      <c r="F35" s="4"/>
      <c r="G35" s="4"/>
      <c r="H35" s="4"/>
      <c r="I35" s="4"/>
      <c r="J35" s="12"/>
      <c r="K35" s="11"/>
      <c r="L35" s="4"/>
      <c r="M35" s="65" t="s">
        <v>216</v>
      </c>
    </row>
    <row r="36" spans="1:13" ht="30.75" customHeight="1">
      <c r="A36" s="4">
        <v>2.2</v>
      </c>
      <c r="B36" s="7" t="s">
        <v>202</v>
      </c>
      <c r="C36" s="4" t="s">
        <v>69</v>
      </c>
      <c r="D36" s="16"/>
      <c r="E36" s="13"/>
      <c r="F36" s="4"/>
      <c r="G36" s="4"/>
      <c r="H36" s="4"/>
      <c r="I36" s="4"/>
      <c r="J36" s="12"/>
      <c r="K36" s="11"/>
      <c r="L36" s="4"/>
      <c r="M36" s="65" t="s">
        <v>217</v>
      </c>
    </row>
    <row r="37" spans="1:13" ht="33.75">
      <c r="A37" s="4">
        <v>2.3</v>
      </c>
      <c r="B37" s="7" t="s">
        <v>204</v>
      </c>
      <c r="C37" s="4" t="s">
        <v>203</v>
      </c>
      <c r="D37" s="4"/>
      <c r="E37" s="13"/>
      <c r="F37" s="16"/>
      <c r="G37" s="16"/>
      <c r="H37" s="4"/>
      <c r="I37" s="4"/>
      <c r="J37" s="12"/>
      <c r="K37" s="11"/>
      <c r="L37" s="16"/>
      <c r="M37" s="65" t="s">
        <v>218</v>
      </c>
    </row>
    <row r="38" spans="1:13" ht="22.5">
      <c r="A38" s="4">
        <v>2.4</v>
      </c>
      <c r="B38" s="7" t="s">
        <v>93</v>
      </c>
      <c r="C38" s="4" t="s">
        <v>69</v>
      </c>
      <c r="D38" s="4"/>
      <c r="E38" s="13"/>
      <c r="F38" s="4"/>
      <c r="G38" s="4"/>
      <c r="H38" s="4"/>
      <c r="I38" s="4"/>
      <c r="J38" s="12"/>
      <c r="K38" s="11"/>
      <c r="L38" s="4"/>
      <c r="M38" s="65" t="s">
        <v>219</v>
      </c>
    </row>
    <row r="39" spans="1:13" ht="33.75">
      <c r="A39" s="4">
        <v>2.5</v>
      </c>
      <c r="B39" s="7" t="s">
        <v>94</v>
      </c>
      <c r="C39" s="4" t="s">
        <v>203</v>
      </c>
      <c r="D39" s="4"/>
      <c r="E39" s="13"/>
      <c r="F39" s="4"/>
      <c r="G39" s="4"/>
      <c r="H39" s="4"/>
      <c r="I39" s="4"/>
      <c r="J39" s="12"/>
      <c r="K39" s="11"/>
      <c r="L39" s="4"/>
      <c r="M39" s="65" t="s">
        <v>220</v>
      </c>
    </row>
    <row r="40" spans="1:13" ht="22.5">
      <c r="A40" s="4">
        <v>2.6</v>
      </c>
      <c r="B40" s="7" t="s">
        <v>95</v>
      </c>
      <c r="C40" s="4" t="s">
        <v>69</v>
      </c>
      <c r="D40" s="4"/>
      <c r="E40" s="13"/>
      <c r="F40" s="4"/>
      <c r="G40" s="4"/>
      <c r="H40" s="4"/>
      <c r="I40" s="4"/>
      <c r="J40" s="12"/>
      <c r="K40" s="11"/>
      <c r="L40" s="4"/>
      <c r="M40" s="65" t="s">
        <v>221</v>
      </c>
    </row>
    <row r="41" spans="1:13" s="26" customFormat="1" ht="33.75">
      <c r="A41" s="23">
        <v>2.7</v>
      </c>
      <c r="B41" s="10" t="s">
        <v>96</v>
      </c>
      <c r="C41" s="23" t="s">
        <v>71</v>
      </c>
      <c r="D41" s="21"/>
      <c r="E41" s="22"/>
      <c r="F41" s="23"/>
      <c r="G41" s="23"/>
      <c r="H41" s="23"/>
      <c r="I41" s="23"/>
      <c r="J41" s="24"/>
      <c r="K41" s="11"/>
      <c r="L41" s="23"/>
      <c r="M41" s="65" t="s">
        <v>222</v>
      </c>
    </row>
    <row r="42" spans="1:13" ht="22.5">
      <c r="A42" s="4">
        <v>2.8</v>
      </c>
      <c r="B42" s="7" t="s">
        <v>97</v>
      </c>
      <c r="C42" s="4" t="s">
        <v>69</v>
      </c>
      <c r="D42" s="4"/>
      <c r="E42" s="13"/>
      <c r="F42" s="16"/>
      <c r="G42" s="16"/>
      <c r="H42" s="4"/>
      <c r="I42" s="4"/>
      <c r="J42" s="12"/>
      <c r="K42" s="11"/>
      <c r="L42" s="16"/>
      <c r="M42" s="65" t="s">
        <v>223</v>
      </c>
    </row>
    <row r="43" spans="1:13" ht="33.75">
      <c r="A43" s="23">
        <v>2.9</v>
      </c>
      <c r="B43" s="7" t="s">
        <v>206</v>
      </c>
      <c r="C43" s="4" t="s">
        <v>1</v>
      </c>
      <c r="D43" s="4"/>
      <c r="E43" s="13"/>
      <c r="F43" s="16"/>
      <c r="G43" s="16"/>
      <c r="H43" s="4"/>
      <c r="I43" s="4"/>
      <c r="J43" s="12"/>
      <c r="K43" s="11"/>
      <c r="L43" s="16"/>
      <c r="M43" s="65" t="s">
        <v>224</v>
      </c>
    </row>
    <row r="44" spans="1:13" s="26" customFormat="1" ht="33.75">
      <c r="A44" s="44" t="s">
        <v>277</v>
      </c>
      <c r="B44" s="7" t="s">
        <v>207</v>
      </c>
      <c r="C44" s="4" t="s">
        <v>1</v>
      </c>
      <c r="D44" s="21"/>
      <c r="E44" s="22"/>
      <c r="F44" s="23"/>
      <c r="G44" s="23"/>
      <c r="H44" s="23"/>
      <c r="I44" s="23"/>
      <c r="J44" s="24"/>
      <c r="K44" s="11"/>
      <c r="L44" s="23"/>
      <c r="M44" s="65" t="s">
        <v>225</v>
      </c>
    </row>
    <row r="45" spans="1:13" s="26" customFormat="1" ht="22.5">
      <c r="A45" s="23">
        <v>2.11</v>
      </c>
      <c r="B45" s="7" t="s">
        <v>205</v>
      </c>
      <c r="C45" s="23" t="s">
        <v>35</v>
      </c>
      <c r="D45" s="21"/>
      <c r="E45" s="22"/>
      <c r="F45" s="23"/>
      <c r="G45" s="23"/>
      <c r="H45" s="23"/>
      <c r="I45" s="23"/>
      <c r="J45" s="24"/>
      <c r="K45" s="11"/>
      <c r="L45" s="23"/>
      <c r="M45" s="65" t="s">
        <v>226</v>
      </c>
    </row>
    <row r="46" spans="1:13" s="26" customFormat="1" ht="14.25">
      <c r="A46" s="34">
        <v>3</v>
      </c>
      <c r="B46" s="33" t="s">
        <v>72</v>
      </c>
      <c r="C46" s="34"/>
      <c r="D46" s="35"/>
      <c r="E46" s="36"/>
      <c r="F46" s="37"/>
      <c r="G46" s="37"/>
      <c r="H46" s="37"/>
      <c r="I46" s="37"/>
      <c r="J46" s="38"/>
      <c r="K46" s="39"/>
      <c r="L46" s="37"/>
      <c r="M46" s="66"/>
    </row>
    <row r="47" spans="1:13" ht="22.5">
      <c r="A47" s="4">
        <v>3.1</v>
      </c>
      <c r="B47" s="7" t="s">
        <v>227</v>
      </c>
      <c r="C47" s="9" t="s">
        <v>81</v>
      </c>
      <c r="D47" s="4"/>
      <c r="E47" s="13"/>
      <c r="F47" s="13"/>
      <c r="G47" s="13"/>
      <c r="H47" s="13"/>
      <c r="I47" s="13"/>
      <c r="J47" s="17"/>
      <c r="K47" s="11"/>
      <c r="L47" s="13"/>
      <c r="M47" s="65" t="s">
        <v>229</v>
      </c>
    </row>
    <row r="48" spans="1:13" ht="22.5">
      <c r="A48" s="4">
        <v>3.2</v>
      </c>
      <c r="B48" s="7" t="s">
        <v>228</v>
      </c>
      <c r="C48" s="9" t="s">
        <v>81</v>
      </c>
      <c r="D48" s="4"/>
      <c r="E48" s="13"/>
      <c r="F48" s="13"/>
      <c r="G48" s="13"/>
      <c r="H48" s="13"/>
      <c r="I48" s="13"/>
      <c r="J48" s="17"/>
      <c r="K48" s="11"/>
      <c r="L48" s="13"/>
      <c r="M48" s="65" t="s">
        <v>230</v>
      </c>
    </row>
    <row r="49" spans="1:13" ht="14.25">
      <c r="A49" s="4">
        <v>3.3</v>
      </c>
      <c r="B49" s="7" t="s">
        <v>98</v>
      </c>
      <c r="C49" s="9" t="s">
        <v>78</v>
      </c>
      <c r="D49" s="4"/>
      <c r="E49" s="13"/>
      <c r="F49" s="13"/>
      <c r="G49" s="13"/>
      <c r="H49" s="13"/>
      <c r="I49" s="13"/>
      <c r="J49" s="17"/>
      <c r="K49" s="11"/>
      <c r="L49" s="13"/>
      <c r="M49" s="65"/>
    </row>
    <row r="50" spans="1:13" ht="22.5">
      <c r="A50" s="4">
        <v>3.4</v>
      </c>
      <c r="B50" s="7" t="s">
        <v>99</v>
      </c>
      <c r="C50" s="9" t="s">
        <v>78</v>
      </c>
      <c r="D50" s="4"/>
      <c r="E50" s="13"/>
      <c r="F50" s="13"/>
      <c r="G50" s="13"/>
      <c r="H50" s="13"/>
      <c r="I50" s="13"/>
      <c r="J50" s="17"/>
      <c r="K50" s="11"/>
      <c r="L50" s="13"/>
      <c r="M50" s="65" t="s">
        <v>233</v>
      </c>
    </row>
    <row r="51" spans="1:13" ht="22.5">
      <c r="A51" s="4">
        <v>3.5</v>
      </c>
      <c r="B51" s="7" t="s">
        <v>100</v>
      </c>
      <c r="C51" s="9" t="s">
        <v>78</v>
      </c>
      <c r="D51" s="4"/>
      <c r="E51" s="13"/>
      <c r="F51" s="13"/>
      <c r="G51" s="13"/>
      <c r="H51" s="13"/>
      <c r="I51" s="13"/>
      <c r="J51" s="17"/>
      <c r="K51" s="11"/>
      <c r="L51" s="13"/>
      <c r="M51" s="65" t="s">
        <v>231</v>
      </c>
    </row>
    <row r="52" spans="1:13" ht="14.25">
      <c r="A52" s="4">
        <v>3.6</v>
      </c>
      <c r="B52" s="7" t="s">
        <v>101</v>
      </c>
      <c r="C52" s="9" t="s">
        <v>69</v>
      </c>
      <c r="D52" s="9"/>
      <c r="E52" s="13"/>
      <c r="F52" s="13"/>
      <c r="G52" s="13"/>
      <c r="H52" s="13"/>
      <c r="I52" s="13"/>
      <c r="J52" s="17"/>
      <c r="K52" s="11"/>
      <c r="L52" s="13"/>
      <c r="M52" s="65"/>
    </row>
    <row r="53" spans="1:13" s="26" customFormat="1" ht="25.5" customHeight="1">
      <c r="A53" s="4">
        <v>3.7</v>
      </c>
      <c r="B53" s="7" t="s">
        <v>102</v>
      </c>
      <c r="C53" s="23" t="s">
        <v>69</v>
      </c>
      <c r="D53" s="21"/>
      <c r="E53" s="22"/>
      <c r="F53" s="23"/>
      <c r="G53" s="23"/>
      <c r="H53" s="23"/>
      <c r="I53" s="23"/>
      <c r="J53" s="24"/>
      <c r="K53" s="11"/>
      <c r="L53" s="23"/>
      <c r="M53" s="66"/>
    </row>
    <row r="54" spans="1:13" s="26" customFormat="1" ht="14.25">
      <c r="A54" s="4">
        <v>3.8</v>
      </c>
      <c r="B54" s="10" t="s">
        <v>103</v>
      </c>
      <c r="C54" s="23" t="s">
        <v>69</v>
      </c>
      <c r="D54" s="21"/>
      <c r="E54" s="22"/>
      <c r="F54" s="23"/>
      <c r="G54" s="23"/>
      <c r="H54" s="23"/>
      <c r="I54" s="23"/>
      <c r="J54" s="24"/>
      <c r="K54" s="11"/>
      <c r="L54" s="23"/>
      <c r="M54" s="66"/>
    </row>
    <row r="55" spans="1:13" s="26" customFormat="1" ht="22.5">
      <c r="A55" s="4">
        <v>3.9</v>
      </c>
      <c r="B55" s="10" t="s">
        <v>104</v>
      </c>
      <c r="C55" s="23" t="s">
        <v>69</v>
      </c>
      <c r="D55" s="21"/>
      <c r="E55" s="22"/>
      <c r="F55" s="23"/>
      <c r="G55" s="23"/>
      <c r="H55" s="23"/>
      <c r="I55" s="23"/>
      <c r="J55" s="24"/>
      <c r="K55" s="11"/>
      <c r="L55" s="23"/>
      <c r="M55" s="66"/>
    </row>
    <row r="56" spans="1:13" s="26" customFormat="1" ht="14.25">
      <c r="A56" s="44" t="s">
        <v>278</v>
      </c>
      <c r="B56" s="10" t="s">
        <v>105</v>
      </c>
      <c r="C56" s="23" t="s">
        <v>69</v>
      </c>
      <c r="D56" s="21"/>
      <c r="E56" s="22"/>
      <c r="F56" s="23"/>
      <c r="G56" s="23"/>
      <c r="H56" s="23"/>
      <c r="I56" s="23"/>
      <c r="J56" s="24"/>
      <c r="K56" s="11"/>
      <c r="L56" s="23"/>
      <c r="M56" s="66"/>
    </row>
    <row r="57" spans="1:13" s="26" customFormat="1" ht="14.25">
      <c r="A57" s="23">
        <v>3.11</v>
      </c>
      <c r="B57" s="10" t="s">
        <v>106</v>
      </c>
      <c r="C57" s="23" t="s">
        <v>22</v>
      </c>
      <c r="D57" s="21"/>
      <c r="E57" s="22"/>
      <c r="F57" s="23"/>
      <c r="G57" s="23"/>
      <c r="H57" s="23"/>
      <c r="I57" s="23"/>
      <c r="J57" s="24"/>
      <c r="K57" s="11"/>
      <c r="L57" s="23"/>
      <c r="M57" s="66"/>
    </row>
    <row r="58" spans="1:13" s="26" customFormat="1" ht="14.25">
      <c r="A58" s="34">
        <v>4</v>
      </c>
      <c r="B58" s="33" t="s">
        <v>77</v>
      </c>
      <c r="C58" s="37"/>
      <c r="D58" s="35"/>
      <c r="E58" s="36"/>
      <c r="F58" s="37"/>
      <c r="G58" s="37"/>
      <c r="H58" s="37"/>
      <c r="I58" s="37"/>
      <c r="J58" s="38"/>
      <c r="K58" s="39"/>
      <c r="L58" s="37"/>
      <c r="M58" s="66"/>
    </row>
    <row r="59" spans="1:13" ht="26.25" customHeight="1">
      <c r="A59" s="4">
        <v>4.1</v>
      </c>
      <c r="B59" s="7" t="s">
        <v>107</v>
      </c>
      <c r="C59" s="4" t="s">
        <v>61</v>
      </c>
      <c r="D59" s="4"/>
      <c r="E59" s="13"/>
      <c r="F59" s="16"/>
      <c r="G59" s="16"/>
      <c r="H59" s="4"/>
      <c r="I59" s="4"/>
      <c r="J59" s="12"/>
      <c r="K59" s="11"/>
      <c r="L59" s="16"/>
      <c r="M59" s="65"/>
    </row>
    <row r="60" spans="1:13" ht="40.5" customHeight="1">
      <c r="A60" s="4">
        <v>4.2</v>
      </c>
      <c r="B60" s="7" t="s">
        <v>108</v>
      </c>
      <c r="C60" s="4" t="s">
        <v>78</v>
      </c>
      <c r="D60" s="4"/>
      <c r="E60" s="13"/>
      <c r="F60" s="16"/>
      <c r="G60" s="16"/>
      <c r="H60" s="4"/>
      <c r="I60" s="4"/>
      <c r="J60" s="12"/>
      <c r="K60" s="11"/>
      <c r="L60" s="16"/>
      <c r="M60" s="65"/>
    </row>
    <row r="61" spans="1:13" ht="22.5">
      <c r="A61" s="4">
        <v>4.3</v>
      </c>
      <c r="B61" s="7" t="s">
        <v>109</v>
      </c>
      <c r="C61" s="4" t="s">
        <v>62</v>
      </c>
      <c r="D61" s="4"/>
      <c r="E61" s="13"/>
      <c r="F61" s="4"/>
      <c r="G61" s="4"/>
      <c r="H61" s="4"/>
      <c r="I61" s="4"/>
      <c r="J61" s="12"/>
      <c r="K61" s="11"/>
      <c r="L61" s="4"/>
      <c r="M61" s="65"/>
    </row>
    <row r="62" spans="1:13" s="26" customFormat="1" ht="14.25">
      <c r="A62" s="34">
        <v>5</v>
      </c>
      <c r="B62" s="33" t="s">
        <v>79</v>
      </c>
      <c r="C62" s="37"/>
      <c r="D62" s="35"/>
      <c r="E62" s="36"/>
      <c r="F62" s="37"/>
      <c r="G62" s="37"/>
      <c r="H62" s="37"/>
      <c r="I62" s="37"/>
      <c r="J62" s="38"/>
      <c r="K62" s="39"/>
      <c r="L62" s="37"/>
      <c r="M62" s="66"/>
    </row>
    <row r="63" spans="1:13" s="26" customFormat="1" ht="22.5">
      <c r="A63" s="23">
        <v>5.1</v>
      </c>
      <c r="B63" s="7" t="s">
        <v>110</v>
      </c>
      <c r="C63" s="23" t="s">
        <v>80</v>
      </c>
      <c r="D63" s="21"/>
      <c r="E63" s="22"/>
      <c r="F63" s="23"/>
      <c r="G63" s="23"/>
      <c r="H63" s="23"/>
      <c r="I63" s="23"/>
      <c r="J63" s="24"/>
      <c r="K63" s="25"/>
      <c r="L63" s="23"/>
      <c r="M63" s="66" t="s">
        <v>232</v>
      </c>
    </row>
    <row r="64" spans="1:13" s="26" customFormat="1" ht="22.5">
      <c r="A64" s="23">
        <v>5.2</v>
      </c>
      <c r="B64" s="7" t="s">
        <v>111</v>
      </c>
      <c r="C64" s="23" t="s">
        <v>80</v>
      </c>
      <c r="D64" s="21"/>
      <c r="E64" s="22"/>
      <c r="F64" s="23"/>
      <c r="G64" s="23"/>
      <c r="H64" s="23"/>
      <c r="I64" s="23"/>
      <c r="J64" s="24"/>
      <c r="K64" s="25"/>
      <c r="L64" s="23"/>
      <c r="M64" s="66"/>
    </row>
    <row r="65" spans="1:13" s="26" customFormat="1" ht="14.25">
      <c r="A65" s="23">
        <v>5.3</v>
      </c>
      <c r="B65" s="7" t="s">
        <v>112</v>
      </c>
      <c r="C65" s="23" t="s">
        <v>80</v>
      </c>
      <c r="D65" s="21"/>
      <c r="E65" s="22"/>
      <c r="F65" s="23"/>
      <c r="G65" s="23"/>
      <c r="H65" s="23"/>
      <c r="I65" s="23"/>
      <c r="J65" s="24"/>
      <c r="K65" s="25"/>
      <c r="L65" s="23"/>
      <c r="M65" s="66"/>
    </row>
    <row r="66" spans="1:13" s="26" customFormat="1" ht="14.25">
      <c r="A66" s="23">
        <v>5.4</v>
      </c>
      <c r="B66" s="7" t="s">
        <v>113</v>
      </c>
      <c r="C66" s="23" t="s">
        <v>80</v>
      </c>
      <c r="D66" s="21"/>
      <c r="E66" s="22"/>
      <c r="F66" s="23"/>
      <c r="G66" s="23"/>
      <c r="H66" s="23"/>
      <c r="I66" s="23"/>
      <c r="J66" s="24"/>
      <c r="K66" s="25"/>
      <c r="L66" s="23"/>
      <c r="M66" s="66"/>
    </row>
    <row r="67" spans="1:13" s="26" customFormat="1" ht="14.25">
      <c r="A67" s="23">
        <v>5.5</v>
      </c>
      <c r="B67" s="7" t="s">
        <v>114</v>
      </c>
      <c r="C67" s="23" t="s">
        <v>80</v>
      </c>
      <c r="D67" s="21"/>
      <c r="E67" s="22"/>
      <c r="F67" s="23"/>
      <c r="G67" s="23"/>
      <c r="H67" s="23"/>
      <c r="I67" s="23"/>
      <c r="J67" s="24"/>
      <c r="K67" s="25"/>
      <c r="L67" s="23"/>
      <c r="M67" s="66"/>
    </row>
    <row r="68" spans="1:13" ht="14.25">
      <c r="A68" s="4">
        <v>5.6</v>
      </c>
      <c r="B68" s="7" t="s">
        <v>115</v>
      </c>
      <c r="C68" s="23" t="s">
        <v>80</v>
      </c>
      <c r="D68" s="9"/>
      <c r="E68" s="13"/>
      <c r="F68" s="13"/>
      <c r="G68" s="13"/>
      <c r="H68" s="13"/>
      <c r="I68" s="13"/>
      <c r="J68" s="17"/>
      <c r="K68" s="18"/>
      <c r="L68" s="13"/>
      <c r="M68" s="65"/>
    </row>
    <row r="69" spans="1:13" ht="14.25">
      <c r="A69" s="43">
        <v>6</v>
      </c>
      <c r="B69" s="28" t="s">
        <v>0</v>
      </c>
      <c r="C69" s="30"/>
      <c r="D69" s="30"/>
      <c r="E69" s="40"/>
      <c r="F69" s="40"/>
      <c r="G69" s="40"/>
      <c r="H69" s="40"/>
      <c r="I69" s="40"/>
      <c r="J69" s="41"/>
      <c r="K69" s="42"/>
      <c r="L69" s="40"/>
      <c r="M69" s="65"/>
    </row>
    <row r="70" spans="1:13" ht="22.5">
      <c r="A70" s="4">
        <v>6.1</v>
      </c>
      <c r="B70" s="7" t="s">
        <v>116</v>
      </c>
      <c r="C70" s="4" t="s">
        <v>62</v>
      </c>
      <c r="D70" s="9"/>
      <c r="E70" s="13"/>
      <c r="F70" s="13"/>
      <c r="G70" s="13"/>
      <c r="H70" s="13"/>
      <c r="I70" s="13"/>
      <c r="J70" s="17"/>
      <c r="K70" s="18"/>
      <c r="L70" s="13"/>
      <c r="M70" s="65" t="s">
        <v>234</v>
      </c>
    </row>
    <row r="71" spans="1:13" ht="22.5">
      <c r="A71" s="4">
        <v>6.2</v>
      </c>
      <c r="B71" s="7" t="s">
        <v>117</v>
      </c>
      <c r="C71" s="4" t="s">
        <v>62</v>
      </c>
      <c r="D71" s="9"/>
      <c r="E71" s="13"/>
      <c r="F71" s="13"/>
      <c r="G71" s="13"/>
      <c r="H71" s="13"/>
      <c r="I71" s="13"/>
      <c r="J71" s="17"/>
      <c r="K71" s="18"/>
      <c r="L71" s="13"/>
      <c r="M71" s="65" t="s">
        <v>235</v>
      </c>
    </row>
    <row r="72" spans="1:13" ht="33.75">
      <c r="A72" s="4">
        <v>6.3</v>
      </c>
      <c r="B72" s="7" t="s">
        <v>118</v>
      </c>
      <c r="C72" s="4" t="s">
        <v>2</v>
      </c>
      <c r="D72" s="9"/>
      <c r="E72" s="13"/>
      <c r="F72" s="13"/>
      <c r="G72" s="13"/>
      <c r="H72" s="13"/>
      <c r="I72" s="13"/>
      <c r="J72" s="17"/>
      <c r="K72" s="18"/>
      <c r="L72" s="13"/>
      <c r="M72" s="65" t="s">
        <v>238</v>
      </c>
    </row>
    <row r="73" spans="1:13" ht="33.75">
      <c r="A73" s="4">
        <v>6.4</v>
      </c>
      <c r="B73" s="7" t="s">
        <v>119</v>
      </c>
      <c r="C73" s="4" t="s">
        <v>236</v>
      </c>
      <c r="D73" s="9"/>
      <c r="E73" s="13"/>
      <c r="F73" s="13"/>
      <c r="G73" s="13"/>
      <c r="H73" s="13"/>
      <c r="I73" s="13"/>
      <c r="J73" s="17"/>
      <c r="K73" s="18"/>
      <c r="L73" s="13"/>
      <c r="M73" s="65" t="s">
        <v>237</v>
      </c>
    </row>
    <row r="74" spans="1:13" ht="33.75">
      <c r="A74" s="4">
        <v>6.5</v>
      </c>
      <c r="B74" s="7" t="s">
        <v>120</v>
      </c>
      <c r="C74" s="4" t="s">
        <v>240</v>
      </c>
      <c r="D74" s="9"/>
      <c r="E74" s="13"/>
      <c r="F74" s="13"/>
      <c r="G74" s="13"/>
      <c r="H74" s="13"/>
      <c r="I74" s="13"/>
      <c r="J74" s="17"/>
      <c r="K74" s="18"/>
      <c r="L74" s="13"/>
      <c r="M74" s="65" t="s">
        <v>239</v>
      </c>
    </row>
    <row r="75" spans="1:13" ht="33.75">
      <c r="A75" s="4">
        <v>6.6</v>
      </c>
      <c r="B75" s="7" t="s">
        <v>121</v>
      </c>
      <c r="C75" s="4" t="s">
        <v>1</v>
      </c>
      <c r="D75" s="9"/>
      <c r="E75" s="13"/>
      <c r="F75" s="13"/>
      <c r="G75" s="13"/>
      <c r="H75" s="13"/>
      <c r="I75" s="13"/>
      <c r="J75" s="17"/>
      <c r="K75" s="18"/>
      <c r="L75" s="13"/>
      <c r="M75" s="65" t="s">
        <v>241</v>
      </c>
    </row>
    <row r="76" spans="1:13" ht="14.25">
      <c r="A76" s="43">
        <v>7</v>
      </c>
      <c r="B76" s="28" t="s">
        <v>3</v>
      </c>
      <c r="C76" s="30"/>
      <c r="D76" s="30"/>
      <c r="E76" s="40"/>
      <c r="F76" s="40"/>
      <c r="G76" s="40"/>
      <c r="H76" s="40"/>
      <c r="I76" s="40"/>
      <c r="J76" s="41"/>
      <c r="K76" s="42"/>
      <c r="L76" s="40"/>
      <c r="M76" s="65"/>
    </row>
    <row r="77" spans="1:13" ht="22.5">
      <c r="A77" s="4">
        <v>7.1</v>
      </c>
      <c r="B77" s="7" t="s">
        <v>122</v>
      </c>
      <c r="C77" s="4" t="s">
        <v>5</v>
      </c>
      <c r="D77" s="9"/>
      <c r="E77" s="13"/>
      <c r="F77" s="13"/>
      <c r="G77" s="13"/>
      <c r="H77" s="13"/>
      <c r="I77" s="13"/>
      <c r="J77" s="17"/>
      <c r="K77" s="18"/>
      <c r="L77" s="13"/>
      <c r="M77" s="65" t="s">
        <v>242</v>
      </c>
    </row>
    <row r="78" spans="1:13" ht="22.5">
      <c r="A78" s="4">
        <v>7.2</v>
      </c>
      <c r="B78" s="7" t="s">
        <v>123</v>
      </c>
      <c r="C78" s="4" t="s">
        <v>5</v>
      </c>
      <c r="D78" s="9"/>
      <c r="E78" s="13"/>
      <c r="F78" s="13"/>
      <c r="G78" s="13"/>
      <c r="H78" s="13"/>
      <c r="I78" s="13"/>
      <c r="J78" s="17"/>
      <c r="K78" s="18"/>
      <c r="L78" s="13"/>
      <c r="M78" s="65" t="s">
        <v>243</v>
      </c>
    </row>
    <row r="79" spans="1:13" ht="14.25">
      <c r="A79" s="4">
        <v>7.3</v>
      </c>
      <c r="B79" s="7" t="s">
        <v>124</v>
      </c>
      <c r="C79" s="4" t="s">
        <v>5</v>
      </c>
      <c r="D79" s="9"/>
      <c r="E79" s="13"/>
      <c r="F79" s="13"/>
      <c r="G79" s="13"/>
      <c r="H79" s="13"/>
      <c r="I79" s="13"/>
      <c r="J79" s="17"/>
      <c r="K79" s="18"/>
      <c r="L79" s="13"/>
      <c r="M79" s="65"/>
    </row>
    <row r="80" spans="1:13" ht="14.25">
      <c r="A80" s="43">
        <v>8</v>
      </c>
      <c r="B80" s="28" t="s">
        <v>4</v>
      </c>
      <c r="C80" s="30"/>
      <c r="D80" s="30"/>
      <c r="E80" s="40"/>
      <c r="F80" s="40"/>
      <c r="G80" s="40"/>
      <c r="H80" s="40"/>
      <c r="I80" s="40"/>
      <c r="J80" s="41"/>
      <c r="K80" s="42"/>
      <c r="L80" s="40"/>
      <c r="M80" s="67"/>
    </row>
    <row r="81" spans="1:13" ht="22.5">
      <c r="A81" s="4">
        <v>8.1</v>
      </c>
      <c r="B81" s="7" t="s">
        <v>125</v>
      </c>
      <c r="C81" s="4" t="s">
        <v>62</v>
      </c>
      <c r="D81" s="9"/>
      <c r="E81" s="13"/>
      <c r="F81" s="13"/>
      <c r="G81" s="13"/>
      <c r="H81" s="13"/>
      <c r="I81" s="13"/>
      <c r="J81" s="17"/>
      <c r="K81" s="18"/>
      <c r="L81" s="13"/>
      <c r="M81" s="65"/>
    </row>
    <row r="82" spans="1:13" s="26" customFormat="1" ht="25.5" customHeight="1">
      <c r="A82" s="23">
        <v>8.2</v>
      </c>
      <c r="B82" s="7" t="s">
        <v>126</v>
      </c>
      <c r="C82" s="23" t="s">
        <v>62</v>
      </c>
      <c r="D82" s="21"/>
      <c r="E82" s="22"/>
      <c r="F82" s="23"/>
      <c r="G82" s="23"/>
      <c r="H82" s="23"/>
      <c r="I82" s="23"/>
      <c r="J82" s="24"/>
      <c r="K82" s="25"/>
      <c r="L82" s="23"/>
      <c r="M82" s="66"/>
    </row>
    <row r="83" spans="1:13" s="26" customFormat="1" ht="14.25">
      <c r="A83" s="4">
        <v>8.3</v>
      </c>
      <c r="B83" s="7" t="s">
        <v>127</v>
      </c>
      <c r="C83" s="23" t="s">
        <v>62</v>
      </c>
      <c r="D83" s="21"/>
      <c r="E83" s="22"/>
      <c r="F83" s="23"/>
      <c r="G83" s="23"/>
      <c r="H83" s="23"/>
      <c r="I83" s="23"/>
      <c r="J83" s="24"/>
      <c r="K83" s="25"/>
      <c r="L83" s="23"/>
      <c r="M83" s="66"/>
    </row>
    <row r="84" spans="1:13" s="26" customFormat="1" ht="33.75">
      <c r="A84" s="23">
        <v>8.4</v>
      </c>
      <c r="B84" s="7" t="s">
        <v>128</v>
      </c>
      <c r="C84" s="23" t="s">
        <v>62</v>
      </c>
      <c r="D84" s="21"/>
      <c r="E84" s="22"/>
      <c r="F84" s="23"/>
      <c r="G84" s="23"/>
      <c r="H84" s="23"/>
      <c r="I84" s="23"/>
      <c r="J84" s="24"/>
      <c r="K84" s="25"/>
      <c r="L84" s="23"/>
      <c r="M84" s="66"/>
    </row>
    <row r="85" spans="1:13" s="26" customFormat="1" ht="14.25">
      <c r="A85" s="34">
        <v>9</v>
      </c>
      <c r="B85" s="28" t="s">
        <v>6</v>
      </c>
      <c r="C85" s="37"/>
      <c r="D85" s="35"/>
      <c r="E85" s="36"/>
      <c r="F85" s="37"/>
      <c r="G85" s="37"/>
      <c r="H85" s="37"/>
      <c r="I85" s="37"/>
      <c r="J85" s="38"/>
      <c r="K85" s="39"/>
      <c r="L85" s="37"/>
      <c r="M85" s="66"/>
    </row>
    <row r="86" spans="1:13" s="26" customFormat="1" ht="14.25">
      <c r="A86" s="23">
        <v>9.1</v>
      </c>
      <c r="B86" s="7" t="s">
        <v>129</v>
      </c>
      <c r="C86" s="23" t="s">
        <v>27</v>
      </c>
      <c r="D86" s="21"/>
      <c r="E86" s="22"/>
      <c r="F86" s="23"/>
      <c r="G86" s="23"/>
      <c r="H86" s="23"/>
      <c r="I86" s="23"/>
      <c r="J86" s="24"/>
      <c r="K86" s="25"/>
      <c r="L86" s="23"/>
      <c r="M86" s="66"/>
    </row>
    <row r="87" spans="1:13" s="26" customFormat="1" ht="14.25">
      <c r="A87" s="23">
        <v>9.2</v>
      </c>
      <c r="B87" s="7" t="s">
        <v>130</v>
      </c>
      <c r="C87" s="23" t="s">
        <v>27</v>
      </c>
      <c r="D87" s="21"/>
      <c r="E87" s="22"/>
      <c r="F87" s="23"/>
      <c r="G87" s="23"/>
      <c r="H87" s="23"/>
      <c r="I87" s="23"/>
      <c r="J87" s="24"/>
      <c r="K87" s="25"/>
      <c r="L87" s="23"/>
      <c r="M87" s="66"/>
    </row>
    <row r="88" spans="1:13" s="26" customFormat="1" ht="14.25">
      <c r="A88" s="23">
        <v>9.3</v>
      </c>
      <c r="B88" s="7" t="s">
        <v>131</v>
      </c>
      <c r="C88" s="23" t="s">
        <v>27</v>
      </c>
      <c r="D88" s="21"/>
      <c r="E88" s="22"/>
      <c r="F88" s="23"/>
      <c r="G88" s="23"/>
      <c r="H88" s="23"/>
      <c r="I88" s="23"/>
      <c r="J88" s="24"/>
      <c r="K88" s="25"/>
      <c r="L88" s="23"/>
      <c r="M88" s="66"/>
    </row>
    <row r="89" spans="1:13" s="26" customFormat="1" ht="14.25">
      <c r="A89" s="23">
        <v>9.4</v>
      </c>
      <c r="B89" s="7" t="s">
        <v>132</v>
      </c>
      <c r="C89" s="23" t="s">
        <v>27</v>
      </c>
      <c r="D89" s="21"/>
      <c r="E89" s="22"/>
      <c r="F89" s="23"/>
      <c r="G89" s="23"/>
      <c r="H89" s="23"/>
      <c r="I89" s="23"/>
      <c r="J89" s="24"/>
      <c r="K89" s="25"/>
      <c r="L89" s="23"/>
      <c r="M89" s="66"/>
    </row>
    <row r="90" spans="1:13" s="26" customFormat="1" ht="14.25">
      <c r="A90" s="23">
        <v>9.5</v>
      </c>
      <c r="B90" s="7" t="s">
        <v>133</v>
      </c>
      <c r="C90" s="23" t="s">
        <v>62</v>
      </c>
      <c r="D90" s="21"/>
      <c r="E90" s="22"/>
      <c r="F90" s="23"/>
      <c r="G90" s="23"/>
      <c r="H90" s="23"/>
      <c r="I90" s="23"/>
      <c r="J90" s="24"/>
      <c r="K90" s="25"/>
      <c r="L90" s="23"/>
      <c r="M90" s="66"/>
    </row>
    <row r="91" spans="1:13" s="26" customFormat="1" ht="14.25">
      <c r="A91" s="34">
        <v>10</v>
      </c>
      <c r="B91" s="28" t="s">
        <v>7</v>
      </c>
      <c r="C91" s="37"/>
      <c r="D91" s="35"/>
      <c r="E91" s="36"/>
      <c r="F91" s="37"/>
      <c r="G91" s="37"/>
      <c r="H91" s="37"/>
      <c r="I91" s="37"/>
      <c r="J91" s="38"/>
      <c r="K91" s="39"/>
      <c r="L91" s="37"/>
      <c r="M91" s="66"/>
    </row>
    <row r="92" spans="1:13" s="26" customFormat="1" ht="22.5">
      <c r="A92" s="23">
        <v>10.1</v>
      </c>
      <c r="B92" s="7" t="s">
        <v>134</v>
      </c>
      <c r="C92" s="23" t="s">
        <v>20</v>
      </c>
      <c r="D92" s="21"/>
      <c r="E92" s="22"/>
      <c r="F92" s="23"/>
      <c r="G92" s="23"/>
      <c r="H92" s="23"/>
      <c r="I92" s="23"/>
      <c r="J92" s="24"/>
      <c r="K92" s="25"/>
      <c r="L92" s="23"/>
      <c r="M92" s="66"/>
    </row>
    <row r="93" spans="1:13" s="26" customFormat="1" ht="22.5">
      <c r="A93" s="23">
        <v>10.2</v>
      </c>
      <c r="B93" s="7" t="s">
        <v>135</v>
      </c>
      <c r="C93" s="23" t="s">
        <v>61</v>
      </c>
      <c r="D93" s="21"/>
      <c r="E93" s="22"/>
      <c r="F93" s="23"/>
      <c r="G93" s="23"/>
      <c r="H93" s="23"/>
      <c r="I93" s="23"/>
      <c r="J93" s="24"/>
      <c r="K93" s="25"/>
      <c r="L93" s="23"/>
      <c r="M93" s="66"/>
    </row>
    <row r="94" spans="1:13" s="26" customFormat="1" ht="33.75">
      <c r="A94" s="23">
        <v>10.3</v>
      </c>
      <c r="B94" s="7" t="s">
        <v>136</v>
      </c>
      <c r="C94" s="23" t="s">
        <v>61</v>
      </c>
      <c r="D94" s="21"/>
      <c r="E94" s="22"/>
      <c r="F94" s="23"/>
      <c r="G94" s="23"/>
      <c r="H94" s="23"/>
      <c r="I94" s="23"/>
      <c r="J94" s="24"/>
      <c r="K94" s="25"/>
      <c r="L94" s="23"/>
      <c r="M94" s="66"/>
    </row>
    <row r="95" spans="1:13" s="26" customFormat="1" ht="33.75">
      <c r="A95" s="23">
        <v>10.4</v>
      </c>
      <c r="B95" s="7" t="s">
        <v>137</v>
      </c>
      <c r="C95" s="23" t="s">
        <v>61</v>
      </c>
      <c r="D95" s="21"/>
      <c r="E95" s="22"/>
      <c r="F95" s="23"/>
      <c r="G95" s="23"/>
      <c r="H95" s="23"/>
      <c r="I95" s="23"/>
      <c r="J95" s="24"/>
      <c r="K95" s="25"/>
      <c r="L95" s="23"/>
      <c r="M95" s="66"/>
    </row>
    <row r="96" spans="1:13" s="26" customFormat="1" ht="22.5">
      <c r="A96" s="23">
        <v>10.5</v>
      </c>
      <c r="B96" s="7" t="s">
        <v>138</v>
      </c>
      <c r="C96" s="23" t="s">
        <v>62</v>
      </c>
      <c r="D96" s="21"/>
      <c r="E96" s="22"/>
      <c r="F96" s="23"/>
      <c r="G96" s="23"/>
      <c r="H96" s="23"/>
      <c r="I96" s="23"/>
      <c r="J96" s="24"/>
      <c r="K96" s="25"/>
      <c r="L96" s="23"/>
      <c r="M96" s="66" t="s">
        <v>244</v>
      </c>
    </row>
    <row r="97" spans="1:13" s="26" customFormat="1" ht="22.5">
      <c r="A97" s="23">
        <v>10.6</v>
      </c>
      <c r="B97" s="7" t="s">
        <v>139</v>
      </c>
      <c r="C97" s="23" t="s">
        <v>62</v>
      </c>
      <c r="D97" s="21"/>
      <c r="E97" s="22"/>
      <c r="F97" s="23"/>
      <c r="G97" s="23"/>
      <c r="H97" s="23"/>
      <c r="I97" s="23"/>
      <c r="J97" s="24"/>
      <c r="K97" s="25"/>
      <c r="L97" s="23"/>
      <c r="M97" s="66" t="s">
        <v>245</v>
      </c>
    </row>
    <row r="98" spans="1:13" s="26" customFormat="1" ht="14.25">
      <c r="A98" s="34">
        <v>11</v>
      </c>
      <c r="B98" s="28" t="s">
        <v>8</v>
      </c>
      <c r="C98" s="37"/>
      <c r="D98" s="35"/>
      <c r="E98" s="36"/>
      <c r="F98" s="37"/>
      <c r="G98" s="37"/>
      <c r="H98" s="37"/>
      <c r="I98" s="37"/>
      <c r="J98" s="38"/>
      <c r="K98" s="39"/>
      <c r="L98" s="37"/>
      <c r="M98" s="66"/>
    </row>
    <row r="99" spans="1:13" s="26" customFormat="1" ht="33.75">
      <c r="A99" s="23">
        <v>11.1</v>
      </c>
      <c r="B99" s="7" t="s">
        <v>140</v>
      </c>
      <c r="C99" s="23" t="s">
        <v>61</v>
      </c>
      <c r="D99" s="21"/>
      <c r="E99" s="22"/>
      <c r="F99" s="23"/>
      <c r="G99" s="23"/>
      <c r="H99" s="23"/>
      <c r="I99" s="23"/>
      <c r="J99" s="24"/>
      <c r="K99" s="25"/>
      <c r="L99" s="23"/>
      <c r="M99" s="66" t="s">
        <v>246</v>
      </c>
    </row>
    <row r="100" spans="1:13" s="26" customFormat="1" ht="14.25">
      <c r="A100" s="23">
        <v>11.2</v>
      </c>
      <c r="B100" s="7" t="s">
        <v>141</v>
      </c>
      <c r="C100" s="23" t="s">
        <v>62</v>
      </c>
      <c r="D100" s="21"/>
      <c r="E100" s="22"/>
      <c r="F100" s="23"/>
      <c r="G100" s="23"/>
      <c r="H100" s="23"/>
      <c r="I100" s="23"/>
      <c r="J100" s="24"/>
      <c r="K100" s="25"/>
      <c r="L100" s="23"/>
      <c r="M100" s="66"/>
    </row>
    <row r="101" spans="1:13" s="26" customFormat="1" ht="39" customHeight="1">
      <c r="A101" s="23">
        <v>11.3</v>
      </c>
      <c r="B101" s="7" t="s">
        <v>142</v>
      </c>
      <c r="C101" s="23" t="s">
        <v>25</v>
      </c>
      <c r="D101" s="21"/>
      <c r="E101" s="22"/>
      <c r="F101" s="23"/>
      <c r="G101" s="23"/>
      <c r="H101" s="23"/>
      <c r="I101" s="23"/>
      <c r="J101" s="24"/>
      <c r="K101" s="25"/>
      <c r="L101" s="23"/>
      <c r="M101" s="66" t="s">
        <v>247</v>
      </c>
    </row>
    <row r="102" spans="1:13" s="26" customFormat="1" ht="45">
      <c r="A102" s="23">
        <v>11.4</v>
      </c>
      <c r="B102" s="7" t="s">
        <v>299</v>
      </c>
      <c r="C102" s="23" t="s">
        <v>26</v>
      </c>
      <c r="D102" s="21"/>
      <c r="E102" s="22"/>
      <c r="F102" s="23"/>
      <c r="G102" s="23"/>
      <c r="H102" s="23"/>
      <c r="I102" s="23"/>
      <c r="J102" s="24"/>
      <c r="K102" s="25"/>
      <c r="L102" s="23"/>
      <c r="M102" s="66" t="s">
        <v>248</v>
      </c>
    </row>
    <row r="103" spans="1:13" s="26" customFormat="1" ht="45">
      <c r="A103" s="23">
        <v>11.5</v>
      </c>
      <c r="B103" s="7" t="s">
        <v>300</v>
      </c>
      <c r="C103" s="23" t="s">
        <v>26</v>
      </c>
      <c r="D103" s="21"/>
      <c r="E103" s="22"/>
      <c r="F103" s="23"/>
      <c r="G103" s="23"/>
      <c r="H103" s="23"/>
      <c r="I103" s="23"/>
      <c r="J103" s="24"/>
      <c r="K103" s="25"/>
      <c r="L103" s="23"/>
      <c r="M103" s="66" t="s">
        <v>249</v>
      </c>
    </row>
    <row r="104" spans="1:13" s="26" customFormat="1" ht="39.75" customHeight="1">
      <c r="A104" s="34" t="s">
        <v>15</v>
      </c>
      <c r="B104" s="28" t="s">
        <v>10</v>
      </c>
      <c r="C104" s="37"/>
      <c r="D104" s="35"/>
      <c r="E104" s="36"/>
      <c r="F104" s="37"/>
      <c r="G104" s="37"/>
      <c r="H104" s="37"/>
      <c r="I104" s="37"/>
      <c r="J104" s="38"/>
      <c r="K104" s="39"/>
      <c r="L104" s="37"/>
      <c r="M104" s="66"/>
    </row>
    <row r="105" spans="1:13" s="26" customFormat="1" ht="14.25">
      <c r="A105" s="23">
        <v>12.1</v>
      </c>
      <c r="B105" s="7" t="s">
        <v>143</v>
      </c>
      <c r="C105" s="23" t="s">
        <v>9</v>
      </c>
      <c r="D105" s="21"/>
      <c r="E105" s="22"/>
      <c r="F105" s="23"/>
      <c r="G105" s="23"/>
      <c r="H105" s="23"/>
      <c r="I105" s="23"/>
      <c r="J105" s="24"/>
      <c r="K105" s="25"/>
      <c r="L105" s="23"/>
      <c r="M105" s="66"/>
    </row>
    <row r="106" spans="1:13" s="26" customFormat="1" ht="22.5">
      <c r="A106" s="23">
        <v>12.2</v>
      </c>
      <c r="B106" s="7" t="s">
        <v>144</v>
      </c>
      <c r="C106" s="23" t="s">
        <v>9</v>
      </c>
      <c r="D106" s="21"/>
      <c r="E106" s="22"/>
      <c r="F106" s="23"/>
      <c r="G106" s="23"/>
      <c r="H106" s="23"/>
      <c r="I106" s="23"/>
      <c r="J106" s="24"/>
      <c r="K106" s="25"/>
      <c r="L106" s="23"/>
      <c r="M106" s="66"/>
    </row>
    <row r="107" spans="1:13" s="26" customFormat="1" ht="22.5">
      <c r="A107" s="23">
        <v>12.3</v>
      </c>
      <c r="B107" s="7" t="s">
        <v>145</v>
      </c>
      <c r="C107" s="23" t="s">
        <v>9</v>
      </c>
      <c r="D107" s="21"/>
      <c r="E107" s="22"/>
      <c r="F107" s="23"/>
      <c r="G107" s="23"/>
      <c r="H107" s="23"/>
      <c r="I107" s="23"/>
      <c r="J107" s="24"/>
      <c r="K107" s="25"/>
      <c r="L107" s="23"/>
      <c r="M107" s="66"/>
    </row>
    <row r="108" spans="1:13" s="26" customFormat="1" ht="14.25">
      <c r="A108" s="23">
        <v>12.4</v>
      </c>
      <c r="B108" s="7" t="s">
        <v>146</v>
      </c>
      <c r="C108" s="23" t="s">
        <v>9</v>
      </c>
      <c r="D108" s="21"/>
      <c r="E108" s="22"/>
      <c r="F108" s="23"/>
      <c r="G108" s="23"/>
      <c r="H108" s="23"/>
      <c r="I108" s="23"/>
      <c r="J108" s="24"/>
      <c r="K108" s="25"/>
      <c r="L108" s="23"/>
      <c r="M108" s="66"/>
    </row>
    <row r="109" spans="1:13" s="26" customFormat="1" ht="14.25">
      <c r="A109" s="23">
        <v>12.5</v>
      </c>
      <c r="B109" s="7" t="s">
        <v>147</v>
      </c>
      <c r="C109" s="23" t="s">
        <v>9</v>
      </c>
      <c r="D109" s="21"/>
      <c r="E109" s="22"/>
      <c r="F109" s="23"/>
      <c r="G109" s="23"/>
      <c r="H109" s="23"/>
      <c r="I109" s="23"/>
      <c r="J109" s="24"/>
      <c r="K109" s="25"/>
      <c r="L109" s="23"/>
      <c r="M109" s="66"/>
    </row>
    <row r="110" spans="1:13" s="26" customFormat="1" ht="14.25">
      <c r="A110" s="23">
        <v>12.6</v>
      </c>
      <c r="B110" s="7" t="s">
        <v>148</v>
      </c>
      <c r="C110" s="23" t="s">
        <v>9</v>
      </c>
      <c r="D110" s="21"/>
      <c r="E110" s="22"/>
      <c r="F110" s="23"/>
      <c r="G110" s="23"/>
      <c r="H110" s="23"/>
      <c r="I110" s="23"/>
      <c r="J110" s="24"/>
      <c r="K110" s="25"/>
      <c r="L110" s="23"/>
      <c r="M110" s="66"/>
    </row>
    <row r="111" spans="1:13" s="26" customFormat="1" ht="33.75">
      <c r="A111" s="23">
        <v>12.7</v>
      </c>
      <c r="B111" s="7" t="s">
        <v>149</v>
      </c>
      <c r="C111" s="23" t="s">
        <v>9</v>
      </c>
      <c r="D111" s="21"/>
      <c r="E111" s="22"/>
      <c r="F111" s="23"/>
      <c r="G111" s="23"/>
      <c r="H111" s="23"/>
      <c r="I111" s="23"/>
      <c r="J111" s="24"/>
      <c r="K111" s="25"/>
      <c r="L111" s="23"/>
      <c r="M111" s="66" t="s">
        <v>250</v>
      </c>
    </row>
    <row r="112" spans="1:13" s="26" customFormat="1" ht="22.5">
      <c r="A112" s="23">
        <v>14.6</v>
      </c>
      <c r="B112" s="7" t="s">
        <v>150</v>
      </c>
      <c r="C112" s="23" t="s">
        <v>62</v>
      </c>
      <c r="D112" s="21"/>
      <c r="E112" s="22"/>
      <c r="F112" s="23"/>
      <c r="G112" s="23"/>
      <c r="H112" s="23"/>
      <c r="I112" s="23"/>
      <c r="J112" s="24"/>
      <c r="K112" s="25"/>
      <c r="L112" s="23"/>
      <c r="M112" s="66" t="s">
        <v>251</v>
      </c>
    </row>
    <row r="113" spans="1:13" s="26" customFormat="1" ht="29.25" customHeight="1">
      <c r="A113" s="23">
        <v>14.7</v>
      </c>
      <c r="B113" s="7" t="s">
        <v>151</v>
      </c>
      <c r="C113" s="23" t="s">
        <v>28</v>
      </c>
      <c r="D113" s="21"/>
      <c r="E113" s="22"/>
      <c r="F113" s="23"/>
      <c r="G113" s="23"/>
      <c r="H113" s="23"/>
      <c r="I113" s="23"/>
      <c r="J113" s="24"/>
      <c r="K113" s="25"/>
      <c r="L113" s="23"/>
      <c r="M113" s="66" t="s">
        <v>252</v>
      </c>
    </row>
    <row r="114" spans="1:13" s="26" customFormat="1" ht="14.25">
      <c r="A114" s="34">
        <v>13</v>
      </c>
      <c r="B114" s="28" t="s">
        <v>11</v>
      </c>
      <c r="C114" s="37"/>
      <c r="D114" s="35"/>
      <c r="E114" s="36"/>
      <c r="F114" s="37"/>
      <c r="G114" s="37"/>
      <c r="H114" s="37"/>
      <c r="I114" s="37"/>
      <c r="J114" s="38"/>
      <c r="K114" s="39"/>
      <c r="L114" s="37"/>
      <c r="M114" s="66"/>
    </row>
    <row r="115" spans="1:13" s="26" customFormat="1" ht="22.5">
      <c r="A115" s="23">
        <v>13.1</v>
      </c>
      <c r="B115" s="7" t="s">
        <v>152</v>
      </c>
      <c r="C115" s="23" t="s">
        <v>12</v>
      </c>
      <c r="D115" s="21"/>
      <c r="E115" s="22"/>
      <c r="F115" s="23"/>
      <c r="G115" s="23"/>
      <c r="H115" s="23"/>
      <c r="I115" s="23"/>
      <c r="J115" s="24"/>
      <c r="K115" s="25"/>
      <c r="L115" s="23"/>
      <c r="M115" s="66" t="s">
        <v>253</v>
      </c>
    </row>
    <row r="116" spans="1:13" s="26" customFormat="1" ht="14.25">
      <c r="A116" s="23">
        <v>13.2</v>
      </c>
      <c r="B116" s="7" t="s">
        <v>153</v>
      </c>
      <c r="C116" s="23" t="s">
        <v>12</v>
      </c>
      <c r="D116" s="21"/>
      <c r="E116" s="22"/>
      <c r="F116" s="23"/>
      <c r="G116" s="23"/>
      <c r="H116" s="23"/>
      <c r="I116" s="23"/>
      <c r="J116" s="24"/>
      <c r="K116" s="25"/>
      <c r="L116" s="23"/>
      <c r="M116" s="66"/>
    </row>
    <row r="117" spans="1:13" s="26" customFormat="1" ht="22.5">
      <c r="A117" s="23">
        <v>13.3</v>
      </c>
      <c r="B117" s="7" t="s">
        <v>154</v>
      </c>
      <c r="C117" s="23" t="s">
        <v>12</v>
      </c>
      <c r="D117" s="21"/>
      <c r="E117" s="22"/>
      <c r="F117" s="23"/>
      <c r="G117" s="23"/>
      <c r="H117" s="23"/>
      <c r="I117" s="23"/>
      <c r="J117" s="24"/>
      <c r="K117" s="25"/>
      <c r="L117" s="23"/>
      <c r="M117" s="66"/>
    </row>
    <row r="118" spans="1:13" s="26" customFormat="1" ht="22.5">
      <c r="A118" s="23">
        <v>13.4</v>
      </c>
      <c r="B118" s="7" t="s">
        <v>155</v>
      </c>
      <c r="C118" s="23" t="s">
        <v>13</v>
      </c>
      <c r="D118" s="21"/>
      <c r="E118" s="22"/>
      <c r="F118" s="23"/>
      <c r="G118" s="23"/>
      <c r="H118" s="23"/>
      <c r="I118" s="23"/>
      <c r="J118" s="24"/>
      <c r="K118" s="25"/>
      <c r="L118" s="23"/>
      <c r="M118" s="66" t="s">
        <v>254</v>
      </c>
    </row>
    <row r="119" spans="1:13" s="26" customFormat="1" ht="14.25">
      <c r="A119" s="23">
        <v>13.5</v>
      </c>
      <c r="B119" s="7" t="s">
        <v>156</v>
      </c>
      <c r="C119" s="23" t="s">
        <v>13</v>
      </c>
      <c r="D119" s="21"/>
      <c r="E119" s="22"/>
      <c r="F119" s="23"/>
      <c r="G119" s="23"/>
      <c r="H119" s="23"/>
      <c r="I119" s="23"/>
      <c r="J119" s="24"/>
      <c r="K119" s="25"/>
      <c r="L119" s="23"/>
      <c r="M119" s="66"/>
    </row>
    <row r="120" spans="1:13" s="26" customFormat="1" ht="22.5">
      <c r="A120" s="23">
        <v>13.6</v>
      </c>
      <c r="B120" s="7" t="s">
        <v>157</v>
      </c>
      <c r="C120" s="23" t="s">
        <v>13</v>
      </c>
      <c r="D120" s="21"/>
      <c r="E120" s="22"/>
      <c r="F120" s="23"/>
      <c r="G120" s="23"/>
      <c r="H120" s="23"/>
      <c r="I120" s="23"/>
      <c r="J120" s="24"/>
      <c r="K120" s="25"/>
      <c r="L120" s="23"/>
      <c r="M120" s="66"/>
    </row>
    <row r="121" spans="1:13" s="26" customFormat="1" ht="14.25">
      <c r="A121" s="34">
        <v>14</v>
      </c>
      <c r="B121" s="28" t="s">
        <v>14</v>
      </c>
      <c r="C121" s="37"/>
      <c r="D121" s="35"/>
      <c r="E121" s="36"/>
      <c r="F121" s="37"/>
      <c r="G121" s="37"/>
      <c r="H121" s="37"/>
      <c r="I121" s="37"/>
      <c r="J121" s="38"/>
      <c r="K121" s="39"/>
      <c r="L121" s="37"/>
      <c r="M121" s="66"/>
    </row>
    <row r="122" spans="1:13" s="26" customFormat="1" ht="33.75">
      <c r="A122" s="23">
        <v>14.1</v>
      </c>
      <c r="B122" s="7" t="s">
        <v>158</v>
      </c>
      <c r="C122" s="23" t="s">
        <v>21</v>
      </c>
      <c r="D122" s="21"/>
      <c r="E122" s="22"/>
      <c r="F122" s="23"/>
      <c r="G122" s="23"/>
      <c r="H122" s="23"/>
      <c r="I122" s="23"/>
      <c r="J122" s="24"/>
      <c r="K122" s="25"/>
      <c r="L122" s="23"/>
      <c r="M122" s="66"/>
    </row>
    <row r="123" spans="1:13" s="26" customFormat="1" ht="22.5">
      <c r="A123" s="23">
        <v>14.2</v>
      </c>
      <c r="B123" s="7" t="s">
        <v>159</v>
      </c>
      <c r="C123" s="23" t="s">
        <v>62</v>
      </c>
      <c r="D123" s="21"/>
      <c r="E123" s="22"/>
      <c r="F123" s="23"/>
      <c r="G123" s="23"/>
      <c r="H123" s="23"/>
      <c r="I123" s="23"/>
      <c r="J123" s="24"/>
      <c r="K123" s="25"/>
      <c r="L123" s="23"/>
      <c r="M123" s="66"/>
    </row>
    <row r="124" spans="1:13" s="26" customFormat="1" ht="33.75">
      <c r="A124" s="23">
        <v>14.3</v>
      </c>
      <c r="B124" s="7" t="s">
        <v>160</v>
      </c>
      <c r="C124" s="23" t="s">
        <v>61</v>
      </c>
      <c r="D124" s="21"/>
      <c r="E124" s="22"/>
      <c r="F124" s="23"/>
      <c r="G124" s="23"/>
      <c r="H124" s="23"/>
      <c r="I124" s="23"/>
      <c r="J124" s="24"/>
      <c r="K124" s="25"/>
      <c r="L124" s="23"/>
      <c r="M124" s="66"/>
    </row>
    <row r="125" spans="1:13" s="26" customFormat="1" ht="33.75">
      <c r="A125" s="23">
        <v>14.4</v>
      </c>
      <c r="B125" s="7" t="s">
        <v>161</v>
      </c>
      <c r="C125" s="23" t="s">
        <v>61</v>
      </c>
      <c r="D125" s="21"/>
      <c r="E125" s="22"/>
      <c r="F125" s="23"/>
      <c r="G125" s="23"/>
      <c r="H125" s="23"/>
      <c r="I125" s="23"/>
      <c r="J125" s="24"/>
      <c r="K125" s="25"/>
      <c r="L125" s="23"/>
      <c r="M125" s="66"/>
    </row>
    <row r="126" spans="1:13" s="26" customFormat="1" ht="22.5">
      <c r="A126" s="23">
        <v>14.5</v>
      </c>
      <c r="B126" s="7" t="s">
        <v>162</v>
      </c>
      <c r="C126" s="23" t="s">
        <v>62</v>
      </c>
      <c r="D126" s="21"/>
      <c r="E126" s="22"/>
      <c r="F126" s="23"/>
      <c r="G126" s="23"/>
      <c r="H126" s="23"/>
      <c r="I126" s="23"/>
      <c r="J126" s="24"/>
      <c r="K126" s="25"/>
      <c r="L126" s="23"/>
      <c r="M126" s="66"/>
    </row>
    <row r="127" spans="1:13" s="26" customFormat="1" ht="14.25">
      <c r="A127" s="34">
        <v>15</v>
      </c>
      <c r="B127" s="28" t="s">
        <v>16</v>
      </c>
      <c r="C127" s="37"/>
      <c r="D127" s="35"/>
      <c r="E127" s="36"/>
      <c r="F127" s="37"/>
      <c r="G127" s="37"/>
      <c r="H127" s="37"/>
      <c r="I127" s="37"/>
      <c r="J127" s="38"/>
      <c r="K127" s="39"/>
      <c r="L127" s="37"/>
      <c r="M127" s="66"/>
    </row>
    <row r="128" spans="1:13" s="26" customFormat="1" ht="33.75">
      <c r="A128" s="23">
        <v>15.1</v>
      </c>
      <c r="B128" s="7" t="s">
        <v>163</v>
      </c>
      <c r="C128" s="23" t="s">
        <v>62</v>
      </c>
      <c r="D128" s="21"/>
      <c r="E128" s="22"/>
      <c r="F128" s="23"/>
      <c r="G128" s="23"/>
      <c r="H128" s="23"/>
      <c r="I128" s="23"/>
      <c r="J128" s="24"/>
      <c r="K128" s="25"/>
      <c r="L128" s="23"/>
      <c r="M128" s="66" t="s">
        <v>255</v>
      </c>
    </row>
    <row r="129" spans="1:13" s="26" customFormat="1" ht="22.5">
      <c r="A129" s="23">
        <v>15.2</v>
      </c>
      <c r="B129" s="7" t="s">
        <v>164</v>
      </c>
      <c r="C129" s="23" t="s">
        <v>62</v>
      </c>
      <c r="D129" s="21"/>
      <c r="E129" s="22"/>
      <c r="F129" s="23"/>
      <c r="G129" s="23"/>
      <c r="H129" s="23"/>
      <c r="I129" s="23"/>
      <c r="J129" s="24"/>
      <c r="K129" s="25"/>
      <c r="L129" s="23"/>
      <c r="M129" s="66"/>
    </row>
    <row r="130" spans="1:13" s="26" customFormat="1" ht="14.25">
      <c r="A130" s="45">
        <v>16</v>
      </c>
      <c r="B130" s="5" t="s">
        <v>17</v>
      </c>
      <c r="C130" s="23"/>
      <c r="D130" s="21"/>
      <c r="E130" s="22"/>
      <c r="F130" s="23"/>
      <c r="G130" s="23"/>
      <c r="H130" s="23"/>
      <c r="I130" s="23"/>
      <c r="J130" s="24"/>
      <c r="K130" s="25"/>
      <c r="L130" s="23"/>
      <c r="M130" s="66"/>
    </row>
    <row r="131" spans="1:13" s="26" customFormat="1" ht="22.5">
      <c r="A131" s="23">
        <v>16.1</v>
      </c>
      <c r="B131" s="7" t="s">
        <v>165</v>
      </c>
      <c r="C131" s="23" t="s">
        <v>62</v>
      </c>
      <c r="D131" s="21"/>
      <c r="E131" s="22"/>
      <c r="F131" s="23"/>
      <c r="G131" s="23"/>
      <c r="H131" s="23"/>
      <c r="I131" s="23"/>
      <c r="J131" s="24"/>
      <c r="K131" s="25"/>
      <c r="L131" s="23"/>
      <c r="M131" s="66"/>
    </row>
    <row r="132" spans="1:13" s="26" customFormat="1" ht="14.25">
      <c r="A132" s="23">
        <v>16.2</v>
      </c>
      <c r="B132" s="7" t="s">
        <v>166</v>
      </c>
      <c r="C132" s="23" t="s">
        <v>62</v>
      </c>
      <c r="D132" s="21"/>
      <c r="E132" s="22"/>
      <c r="F132" s="23"/>
      <c r="G132" s="23"/>
      <c r="H132" s="23"/>
      <c r="I132" s="23"/>
      <c r="J132" s="24"/>
      <c r="K132" s="25"/>
      <c r="L132" s="23"/>
      <c r="M132" s="66"/>
    </row>
    <row r="133" spans="1:13" s="26" customFormat="1" ht="14.25">
      <c r="A133" s="34">
        <v>17</v>
      </c>
      <c r="B133" s="28" t="s">
        <v>18</v>
      </c>
      <c r="C133" s="37"/>
      <c r="D133" s="35"/>
      <c r="E133" s="36"/>
      <c r="F133" s="37"/>
      <c r="G133" s="37"/>
      <c r="H133" s="37"/>
      <c r="I133" s="37"/>
      <c r="J133" s="38"/>
      <c r="K133" s="39"/>
      <c r="L133" s="37"/>
      <c r="M133" s="66"/>
    </row>
    <row r="134" spans="1:13" s="26" customFormat="1" ht="22.5">
      <c r="A134" s="23">
        <v>17.1</v>
      </c>
      <c r="B134" s="7" t="s">
        <v>167</v>
      </c>
      <c r="C134" s="23" t="s">
        <v>62</v>
      </c>
      <c r="D134" s="21"/>
      <c r="E134" s="22"/>
      <c r="F134" s="23"/>
      <c r="G134" s="23"/>
      <c r="H134" s="23"/>
      <c r="I134" s="23"/>
      <c r="J134" s="24"/>
      <c r="K134" s="25"/>
      <c r="L134" s="23"/>
      <c r="M134" s="66"/>
    </row>
    <row r="135" spans="1:13" s="26" customFormat="1" ht="33.75">
      <c r="A135" s="23">
        <v>17.2</v>
      </c>
      <c r="B135" s="7" t="s">
        <v>168</v>
      </c>
      <c r="C135" s="23" t="s">
        <v>23</v>
      </c>
      <c r="D135" s="21"/>
      <c r="E135" s="22"/>
      <c r="F135" s="23"/>
      <c r="G135" s="23"/>
      <c r="H135" s="23"/>
      <c r="I135" s="23"/>
      <c r="J135" s="24"/>
      <c r="K135" s="25"/>
      <c r="L135" s="23"/>
      <c r="M135" s="66" t="s">
        <v>256</v>
      </c>
    </row>
    <row r="136" spans="1:13" s="26" customFormat="1" ht="30" customHeight="1">
      <c r="A136" s="23">
        <v>17.3</v>
      </c>
      <c r="B136" s="7" t="s">
        <v>169</v>
      </c>
      <c r="C136" s="23" t="s">
        <v>78</v>
      </c>
      <c r="D136" s="21"/>
      <c r="E136" s="22"/>
      <c r="F136" s="23"/>
      <c r="G136" s="23"/>
      <c r="H136" s="23"/>
      <c r="I136" s="23"/>
      <c r="J136" s="24"/>
      <c r="K136" s="25"/>
      <c r="L136" s="23"/>
      <c r="M136" s="66" t="s">
        <v>19</v>
      </c>
    </row>
    <row r="137" spans="1:13" s="26" customFormat="1" ht="29.25" customHeight="1">
      <c r="A137" s="23">
        <v>17.4</v>
      </c>
      <c r="B137" s="7" t="s">
        <v>170</v>
      </c>
      <c r="C137" s="23" t="s">
        <v>24</v>
      </c>
      <c r="D137" s="21"/>
      <c r="E137" s="22"/>
      <c r="F137" s="23"/>
      <c r="G137" s="23"/>
      <c r="H137" s="23"/>
      <c r="I137" s="23"/>
      <c r="J137" s="24"/>
      <c r="K137" s="25"/>
      <c r="L137" s="23"/>
      <c r="M137" s="66"/>
    </row>
    <row r="138" spans="1:13" s="26" customFormat="1" ht="40.5" customHeight="1">
      <c r="A138" s="23">
        <v>17.5</v>
      </c>
      <c r="B138" s="7" t="s">
        <v>171</v>
      </c>
      <c r="C138" s="23" t="s">
        <v>24</v>
      </c>
      <c r="D138" s="21"/>
      <c r="E138" s="22"/>
      <c r="F138" s="23"/>
      <c r="G138" s="23"/>
      <c r="H138" s="23"/>
      <c r="I138" s="23"/>
      <c r="J138" s="24"/>
      <c r="K138" s="25"/>
      <c r="L138" s="23"/>
      <c r="M138" s="66"/>
    </row>
    <row r="139" spans="1:13" s="26" customFormat="1" ht="33.75">
      <c r="A139" s="23">
        <v>17.6</v>
      </c>
      <c r="B139" s="7" t="s">
        <v>172</v>
      </c>
      <c r="C139" s="23" t="s">
        <v>61</v>
      </c>
      <c r="D139" s="21"/>
      <c r="E139" s="22"/>
      <c r="F139" s="23"/>
      <c r="G139" s="23"/>
      <c r="H139" s="23"/>
      <c r="I139" s="23"/>
      <c r="J139" s="24"/>
      <c r="K139" s="25"/>
      <c r="L139" s="23"/>
      <c r="M139" s="66" t="s">
        <v>257</v>
      </c>
    </row>
    <row r="140" spans="1:13" s="26" customFormat="1" ht="22.5">
      <c r="A140" s="23">
        <v>17.7</v>
      </c>
      <c r="B140" s="7" t="s">
        <v>173</v>
      </c>
      <c r="C140" s="23" t="s">
        <v>62</v>
      </c>
      <c r="D140" s="21"/>
      <c r="E140" s="22"/>
      <c r="F140" s="23"/>
      <c r="G140" s="23"/>
      <c r="H140" s="23"/>
      <c r="I140" s="23"/>
      <c r="J140" s="24"/>
      <c r="K140" s="25"/>
      <c r="L140" s="23"/>
      <c r="M140" s="66"/>
    </row>
    <row r="141" spans="1:13" s="26" customFormat="1" ht="24.75" customHeight="1">
      <c r="A141" s="23">
        <v>17.8</v>
      </c>
      <c r="B141" s="7" t="s">
        <v>174</v>
      </c>
      <c r="C141" s="23" t="s">
        <v>62</v>
      </c>
      <c r="D141" s="21"/>
      <c r="E141" s="22"/>
      <c r="F141" s="23"/>
      <c r="G141" s="23"/>
      <c r="H141" s="23"/>
      <c r="I141" s="23"/>
      <c r="J141" s="24"/>
      <c r="K141" s="25"/>
      <c r="L141" s="23"/>
      <c r="M141" s="66" t="s">
        <v>258</v>
      </c>
    </row>
    <row r="142" spans="1:13" s="26" customFormat="1" ht="22.5">
      <c r="A142" s="23">
        <v>17.9</v>
      </c>
      <c r="B142" s="7" t="s">
        <v>175</v>
      </c>
      <c r="C142" s="23" t="s">
        <v>29</v>
      </c>
      <c r="D142" s="21"/>
      <c r="E142" s="22"/>
      <c r="F142" s="23"/>
      <c r="G142" s="23"/>
      <c r="H142" s="23"/>
      <c r="I142" s="23"/>
      <c r="J142" s="24"/>
      <c r="K142" s="25"/>
      <c r="L142" s="23"/>
      <c r="M142" s="66" t="s">
        <v>259</v>
      </c>
    </row>
    <row r="143" spans="1:13" s="26" customFormat="1" ht="33.75">
      <c r="A143" s="46" t="s">
        <v>279</v>
      </c>
      <c r="B143" s="7" t="s">
        <v>176</v>
      </c>
      <c r="C143" s="23" t="s">
        <v>69</v>
      </c>
      <c r="D143" s="21"/>
      <c r="E143" s="22"/>
      <c r="F143" s="23"/>
      <c r="G143" s="23"/>
      <c r="H143" s="23"/>
      <c r="I143" s="23"/>
      <c r="J143" s="24"/>
      <c r="K143" s="25"/>
      <c r="L143" s="23"/>
      <c r="M143" s="66"/>
    </row>
    <row r="144" spans="1:13" s="26" customFormat="1" ht="14.25">
      <c r="A144" s="23">
        <v>17.11</v>
      </c>
      <c r="B144" s="7" t="s">
        <v>177</v>
      </c>
      <c r="C144" s="23" t="s">
        <v>30</v>
      </c>
      <c r="D144" s="21"/>
      <c r="E144" s="22"/>
      <c r="F144" s="23"/>
      <c r="G144" s="23"/>
      <c r="H144" s="23"/>
      <c r="I144" s="23"/>
      <c r="J144" s="24"/>
      <c r="K144" s="25"/>
      <c r="L144" s="23"/>
      <c r="M144" s="66"/>
    </row>
    <row r="145" spans="1:13" s="26" customFormat="1" ht="38.25" customHeight="1">
      <c r="A145" s="23">
        <v>17.12</v>
      </c>
      <c r="B145" s="7" t="s">
        <v>178</v>
      </c>
      <c r="C145" s="23" t="s">
        <v>30</v>
      </c>
      <c r="D145" s="21"/>
      <c r="E145" s="22"/>
      <c r="F145" s="23"/>
      <c r="G145" s="23"/>
      <c r="H145" s="23"/>
      <c r="I145" s="23"/>
      <c r="J145" s="24"/>
      <c r="K145" s="25"/>
      <c r="L145" s="23"/>
      <c r="M145" s="66"/>
    </row>
    <row r="146" spans="1:13" s="26" customFormat="1" ht="32.25" customHeight="1">
      <c r="A146" s="23">
        <v>17.13</v>
      </c>
      <c r="B146" s="7" t="s">
        <v>179</v>
      </c>
      <c r="C146" s="23" t="s">
        <v>61</v>
      </c>
      <c r="D146" s="21"/>
      <c r="E146" s="22"/>
      <c r="F146" s="23"/>
      <c r="G146" s="23"/>
      <c r="H146" s="23"/>
      <c r="I146" s="23"/>
      <c r="J146" s="24"/>
      <c r="K146" s="25"/>
      <c r="L146" s="23"/>
      <c r="M146" s="66"/>
    </row>
    <row r="147" spans="1:13" s="26" customFormat="1" ht="22.5">
      <c r="A147" s="23">
        <v>17.14</v>
      </c>
      <c r="B147" s="7" t="s">
        <v>180</v>
      </c>
      <c r="C147" s="23" t="s">
        <v>62</v>
      </c>
      <c r="D147" s="21"/>
      <c r="E147" s="22"/>
      <c r="F147" s="23"/>
      <c r="G147" s="23"/>
      <c r="H147" s="23"/>
      <c r="I147" s="23"/>
      <c r="J147" s="24"/>
      <c r="K147" s="25"/>
      <c r="L147" s="23"/>
      <c r="M147" s="66" t="s">
        <v>260</v>
      </c>
    </row>
    <row r="148" spans="1:13" s="26" customFormat="1" ht="36" customHeight="1">
      <c r="A148" s="23">
        <v>17.15</v>
      </c>
      <c r="B148" s="7" t="s">
        <v>181</v>
      </c>
      <c r="C148" s="23" t="s">
        <v>25</v>
      </c>
      <c r="D148" s="21"/>
      <c r="E148" s="22"/>
      <c r="F148" s="23"/>
      <c r="G148" s="23"/>
      <c r="H148" s="23"/>
      <c r="I148" s="23"/>
      <c r="J148" s="24"/>
      <c r="K148" s="25"/>
      <c r="L148" s="23"/>
      <c r="M148" s="66" t="s">
        <v>261</v>
      </c>
    </row>
    <row r="149" spans="1:13" s="26" customFormat="1" ht="36" customHeight="1">
      <c r="A149" s="23">
        <v>17.16</v>
      </c>
      <c r="B149" s="7" t="s">
        <v>182</v>
      </c>
      <c r="C149" s="23" t="s">
        <v>62</v>
      </c>
      <c r="D149" s="21"/>
      <c r="E149" s="22"/>
      <c r="F149" s="23"/>
      <c r="G149" s="23"/>
      <c r="H149" s="23"/>
      <c r="I149" s="23"/>
      <c r="J149" s="24"/>
      <c r="K149" s="25"/>
      <c r="L149" s="23"/>
      <c r="M149" s="66" t="s">
        <v>262</v>
      </c>
    </row>
    <row r="150" spans="1:13" s="26" customFormat="1" ht="22.5">
      <c r="A150" s="23">
        <v>17.17</v>
      </c>
      <c r="B150" s="7" t="s">
        <v>183</v>
      </c>
      <c r="C150" s="23" t="s">
        <v>62</v>
      </c>
      <c r="D150" s="21"/>
      <c r="E150" s="22"/>
      <c r="F150" s="23"/>
      <c r="G150" s="23"/>
      <c r="H150" s="23"/>
      <c r="I150" s="23"/>
      <c r="J150" s="24"/>
      <c r="K150" s="25"/>
      <c r="L150" s="23"/>
      <c r="M150" s="66"/>
    </row>
    <row r="151" spans="1:13" s="26" customFormat="1" ht="22.5">
      <c r="A151" s="23">
        <v>17.18</v>
      </c>
      <c r="B151" s="7" t="s">
        <v>184</v>
      </c>
      <c r="C151" s="23" t="s">
        <v>62</v>
      </c>
      <c r="D151" s="21"/>
      <c r="E151" s="22"/>
      <c r="F151" s="23"/>
      <c r="G151" s="23"/>
      <c r="H151" s="23"/>
      <c r="I151" s="23"/>
      <c r="J151" s="24"/>
      <c r="K151" s="25"/>
      <c r="L151" s="23"/>
      <c r="M151" s="66"/>
    </row>
    <row r="152" spans="1:13" s="26" customFormat="1" ht="22.5">
      <c r="A152" s="34">
        <v>18</v>
      </c>
      <c r="B152" s="28" t="s">
        <v>31</v>
      </c>
      <c r="C152" s="37"/>
      <c r="D152" s="35"/>
      <c r="E152" s="36"/>
      <c r="F152" s="37"/>
      <c r="G152" s="37"/>
      <c r="H152" s="37"/>
      <c r="I152" s="37"/>
      <c r="J152" s="38"/>
      <c r="K152" s="39"/>
      <c r="L152" s="37"/>
      <c r="M152" s="66"/>
    </row>
    <row r="153" spans="1:13" s="26" customFormat="1" ht="22.5">
      <c r="A153" s="23">
        <v>18.1</v>
      </c>
      <c r="B153" s="7" t="s">
        <v>185</v>
      </c>
      <c r="C153" s="23" t="s">
        <v>32</v>
      </c>
      <c r="D153" s="21"/>
      <c r="E153" s="22"/>
      <c r="F153" s="23"/>
      <c r="G153" s="23"/>
      <c r="H153" s="23"/>
      <c r="I153" s="23"/>
      <c r="J153" s="24"/>
      <c r="K153" s="25"/>
      <c r="L153" s="23"/>
      <c r="M153" s="66"/>
    </row>
    <row r="154" spans="1:13" s="26" customFormat="1" ht="62.25" customHeight="1">
      <c r="A154" s="23">
        <v>18.2</v>
      </c>
      <c r="B154" s="10" t="s">
        <v>186</v>
      </c>
      <c r="C154" s="23" t="s">
        <v>33</v>
      </c>
      <c r="D154" s="21"/>
      <c r="E154" s="22"/>
      <c r="F154" s="23"/>
      <c r="G154" s="23"/>
      <c r="H154" s="23"/>
      <c r="I154" s="23"/>
      <c r="J154" s="24"/>
      <c r="K154" s="25"/>
      <c r="L154" s="23"/>
      <c r="M154" s="66" t="s">
        <v>263</v>
      </c>
    </row>
    <row r="155" spans="1:13" s="26" customFormat="1" ht="22.5">
      <c r="A155" s="23">
        <v>18.3</v>
      </c>
      <c r="B155" s="7" t="s">
        <v>187</v>
      </c>
      <c r="C155" s="23" t="s">
        <v>62</v>
      </c>
      <c r="D155" s="21"/>
      <c r="E155" s="22"/>
      <c r="F155" s="23"/>
      <c r="G155" s="23"/>
      <c r="H155" s="23"/>
      <c r="I155" s="23"/>
      <c r="J155" s="24"/>
      <c r="K155" s="25"/>
      <c r="L155" s="23"/>
      <c r="M155" s="66"/>
    </row>
    <row r="156" spans="1:13" s="26" customFormat="1" ht="33.75">
      <c r="A156" s="23">
        <v>18.4</v>
      </c>
      <c r="B156" s="7" t="s">
        <v>188</v>
      </c>
      <c r="C156" s="23" t="s">
        <v>62</v>
      </c>
      <c r="D156" s="21"/>
      <c r="E156" s="22"/>
      <c r="F156" s="23"/>
      <c r="G156" s="23"/>
      <c r="H156" s="23"/>
      <c r="I156" s="23"/>
      <c r="J156" s="24"/>
      <c r="K156" s="25"/>
      <c r="L156" s="23"/>
      <c r="M156" s="66" t="s">
        <v>264</v>
      </c>
    </row>
    <row r="157" spans="1:13" s="26" customFormat="1" ht="22.5">
      <c r="A157" s="23">
        <v>18.5</v>
      </c>
      <c r="B157" s="7" t="s">
        <v>189</v>
      </c>
      <c r="C157" s="23" t="s">
        <v>62</v>
      </c>
      <c r="D157" s="21"/>
      <c r="E157" s="22"/>
      <c r="F157" s="23"/>
      <c r="G157" s="23"/>
      <c r="H157" s="23"/>
      <c r="I157" s="23"/>
      <c r="J157" s="24"/>
      <c r="K157" s="25"/>
      <c r="L157" s="23"/>
      <c r="M157" s="66"/>
    </row>
    <row r="158" spans="1:13" s="26" customFormat="1" ht="22.5">
      <c r="A158" s="23">
        <v>18.6</v>
      </c>
      <c r="B158" s="7" t="s">
        <v>190</v>
      </c>
      <c r="C158" s="23" t="s">
        <v>62</v>
      </c>
      <c r="D158" s="21"/>
      <c r="E158" s="22"/>
      <c r="F158" s="23"/>
      <c r="G158" s="23"/>
      <c r="H158" s="23"/>
      <c r="I158" s="23"/>
      <c r="J158" s="24"/>
      <c r="K158" s="25"/>
      <c r="L158" s="23"/>
      <c r="M158" s="66"/>
    </row>
    <row r="159" spans="1:13" s="26" customFormat="1" ht="22.5">
      <c r="A159" s="23">
        <v>18.7</v>
      </c>
      <c r="B159" s="7" t="s">
        <v>191</v>
      </c>
      <c r="C159" s="23" t="s">
        <v>62</v>
      </c>
      <c r="D159" s="21"/>
      <c r="E159" s="22"/>
      <c r="F159" s="23"/>
      <c r="G159" s="23"/>
      <c r="H159" s="23"/>
      <c r="I159" s="23"/>
      <c r="J159" s="24"/>
      <c r="K159" s="25"/>
      <c r="L159" s="23"/>
      <c r="M159" s="66"/>
    </row>
    <row r="160" spans="1:13" s="26" customFormat="1" ht="22.5">
      <c r="A160" s="23">
        <v>18.8</v>
      </c>
      <c r="B160" s="7" t="s">
        <v>192</v>
      </c>
      <c r="C160" s="23" t="s">
        <v>62</v>
      </c>
      <c r="D160" s="21"/>
      <c r="E160" s="22"/>
      <c r="F160" s="23"/>
      <c r="G160" s="23"/>
      <c r="H160" s="23"/>
      <c r="I160" s="23"/>
      <c r="J160" s="24"/>
      <c r="K160" s="25"/>
      <c r="L160" s="23"/>
      <c r="M160" s="66"/>
    </row>
    <row r="161" spans="1:13" s="26" customFormat="1" ht="14.25">
      <c r="A161" s="45">
        <v>19</v>
      </c>
      <c r="B161" s="5" t="s">
        <v>34</v>
      </c>
      <c r="C161" s="23"/>
      <c r="D161" s="21"/>
      <c r="E161" s="22"/>
      <c r="F161" s="23"/>
      <c r="G161" s="23"/>
      <c r="H161" s="23"/>
      <c r="I161" s="23"/>
      <c r="J161" s="24"/>
      <c r="K161" s="25"/>
      <c r="L161" s="23"/>
      <c r="M161" s="66"/>
    </row>
    <row r="162" spans="1:13" s="26" customFormat="1" ht="22.5">
      <c r="A162" s="23">
        <v>19.1</v>
      </c>
      <c r="B162" s="7" t="s">
        <v>193</v>
      </c>
      <c r="C162" s="23" t="s">
        <v>62</v>
      </c>
      <c r="D162" s="21"/>
      <c r="E162" s="22"/>
      <c r="F162" s="23"/>
      <c r="G162" s="23"/>
      <c r="H162" s="23"/>
      <c r="I162" s="23"/>
      <c r="J162" s="24"/>
      <c r="K162" s="25"/>
      <c r="L162" s="23"/>
      <c r="M162" s="66"/>
    </row>
    <row r="163" spans="1:13" ht="22.5">
      <c r="A163" s="4">
        <v>19.2</v>
      </c>
      <c r="B163" s="7" t="s">
        <v>194</v>
      </c>
      <c r="C163" s="4" t="s">
        <v>62</v>
      </c>
      <c r="D163" s="4"/>
      <c r="E163" s="13"/>
      <c r="F163" s="4"/>
      <c r="G163" s="4"/>
      <c r="H163" s="4"/>
      <c r="I163" s="4"/>
      <c r="J163" s="12"/>
      <c r="K163" s="11"/>
      <c r="L163" s="4"/>
      <c r="M163" s="65"/>
    </row>
    <row r="164" spans="1:13" ht="14.25">
      <c r="A164" s="14">
        <v>20</v>
      </c>
      <c r="B164" s="5" t="s">
        <v>55</v>
      </c>
      <c r="C164" s="4"/>
      <c r="D164" s="16"/>
      <c r="E164" s="13"/>
      <c r="F164" s="4"/>
      <c r="G164" s="4"/>
      <c r="H164" s="4"/>
      <c r="I164" s="4"/>
      <c r="J164" s="12"/>
      <c r="K164" s="11"/>
      <c r="L164" s="4"/>
      <c r="M164" s="65"/>
    </row>
    <row r="165" spans="1:13" ht="33.75">
      <c r="A165" s="4">
        <v>20.1</v>
      </c>
      <c r="B165" s="7" t="s">
        <v>195</v>
      </c>
      <c r="C165" s="4" t="s">
        <v>281</v>
      </c>
      <c r="D165" s="4"/>
      <c r="E165" s="13"/>
      <c r="F165" s="4"/>
      <c r="G165" s="4"/>
      <c r="H165" s="4"/>
      <c r="I165" s="4"/>
      <c r="J165" s="12"/>
      <c r="K165" s="11"/>
      <c r="L165" s="4"/>
      <c r="M165" s="65" t="s">
        <v>265</v>
      </c>
    </row>
    <row r="166" spans="1:13" ht="14.25">
      <c r="A166" s="4" t="s">
        <v>280</v>
      </c>
      <c r="B166" s="7"/>
      <c r="C166" s="4"/>
      <c r="D166" s="4"/>
      <c r="E166" s="13"/>
      <c r="F166" s="4"/>
      <c r="G166" s="4"/>
      <c r="H166" s="4"/>
      <c r="I166" s="4"/>
      <c r="J166" s="12"/>
      <c r="K166" s="11"/>
      <c r="L166" s="4"/>
      <c r="M166" s="65"/>
    </row>
    <row r="167" spans="1:13" ht="14.25">
      <c r="A167" s="4" t="s">
        <v>280</v>
      </c>
      <c r="B167" s="7"/>
      <c r="C167" s="4"/>
      <c r="D167" s="4"/>
      <c r="E167" s="13"/>
      <c r="F167" s="4"/>
      <c r="G167" s="4"/>
      <c r="H167" s="4"/>
      <c r="I167" s="4"/>
      <c r="J167" s="12"/>
      <c r="K167" s="11"/>
      <c r="L167" s="4"/>
      <c r="M167" s="65"/>
    </row>
    <row r="168" spans="1:13" ht="22.5">
      <c r="A168" s="14">
        <v>21</v>
      </c>
      <c r="B168" s="5" t="s">
        <v>56</v>
      </c>
      <c r="C168" s="8"/>
      <c r="D168" s="5"/>
      <c r="E168" s="8"/>
      <c r="F168" s="5"/>
      <c r="G168" s="8"/>
      <c r="H168" s="5"/>
      <c r="I168" s="8"/>
      <c r="J168" s="5"/>
      <c r="K168" s="8"/>
      <c r="L168" s="5"/>
      <c r="M168" s="65" t="s">
        <v>266</v>
      </c>
    </row>
    <row r="169" spans="1:13" ht="14.25">
      <c r="A169" s="4" t="s">
        <v>280</v>
      </c>
      <c r="B169" s="6"/>
      <c r="C169" s="6"/>
      <c r="D169" s="6"/>
      <c r="E169" s="6"/>
      <c r="F169" s="6"/>
      <c r="G169" s="6"/>
      <c r="H169" s="6"/>
      <c r="I169" s="6"/>
      <c r="J169" s="6"/>
      <c r="K169" s="6"/>
      <c r="L169" s="6"/>
      <c r="M169" s="65"/>
    </row>
    <row r="170" spans="1:13" ht="14.25">
      <c r="A170" s="4" t="s">
        <v>280</v>
      </c>
      <c r="B170" s="6"/>
      <c r="C170" s="6"/>
      <c r="D170" s="6"/>
      <c r="E170" s="6"/>
      <c r="F170" s="6"/>
      <c r="G170" s="6"/>
      <c r="H170" s="6"/>
      <c r="I170" s="6"/>
      <c r="J170" s="6"/>
      <c r="K170" s="6"/>
      <c r="L170" s="6"/>
      <c r="M170" s="65"/>
    </row>
    <row r="171" spans="1:13" ht="14.25">
      <c r="A171" s="4" t="s">
        <v>280</v>
      </c>
      <c r="B171" s="6"/>
      <c r="C171" s="6"/>
      <c r="D171" s="6"/>
      <c r="E171" s="6"/>
      <c r="F171" s="6"/>
      <c r="G171" s="6"/>
      <c r="H171" s="6"/>
      <c r="I171" s="6"/>
      <c r="J171" s="6"/>
      <c r="K171" s="6"/>
      <c r="L171" s="6"/>
      <c r="M171" s="65"/>
    </row>
  </sheetData>
  <sheetProtection/>
  <mergeCells count="14">
    <mergeCell ref="D16:D17"/>
    <mergeCell ref="E16:E17"/>
    <mergeCell ref="F16:F17"/>
    <mergeCell ref="G16:G17"/>
    <mergeCell ref="A1:M1"/>
    <mergeCell ref="A2:M2"/>
    <mergeCell ref="A3:M3"/>
    <mergeCell ref="A4:M4"/>
    <mergeCell ref="L16:L17"/>
    <mergeCell ref="M16:M18"/>
    <mergeCell ref="H16:K16"/>
    <mergeCell ref="A16:A17"/>
    <mergeCell ref="B16:B17"/>
    <mergeCell ref="C16:C17"/>
  </mergeCells>
  <printOptions horizontalCentered="1"/>
  <pageMargins left="0.25" right="0.25" top="0.75" bottom="0.5" header="0.37" footer="0.3"/>
  <pageSetup horizontalDpi="600" verticalDpi="600" orientation="landscape" paperSize="9" scale="94" r:id="rId3"/>
  <headerFooter>
    <oddFooter>&amp;LPL1&amp;R&amp;P</oddFooter>
  </headerFooter>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I9" sqref="I9"/>
    </sheetView>
  </sheetViews>
  <sheetFormatPr defaultColWidth="9.140625" defaultRowHeight="15"/>
  <cols>
    <col min="1" max="1" width="5.7109375" style="85" bestFit="1" customWidth="1"/>
    <col min="2" max="2" width="41.00390625" style="69" customWidth="1"/>
    <col min="3" max="3" width="17.8515625" style="69" customWidth="1"/>
    <col min="4" max="5" width="17.8515625" style="75" customWidth="1"/>
    <col min="6" max="6" width="17.8515625" style="76" customWidth="1"/>
    <col min="7" max="16384" width="9.140625" style="69" customWidth="1"/>
  </cols>
  <sheetData>
    <row r="1" spans="1:3" ht="28.5" customHeight="1">
      <c r="A1" s="161" t="s">
        <v>435</v>
      </c>
      <c r="B1" s="161"/>
      <c r="C1" s="71"/>
    </row>
    <row r="2" spans="1:6" ht="44.25" customHeight="1">
      <c r="A2" s="126" t="s">
        <v>395</v>
      </c>
      <c r="B2" s="126"/>
      <c r="C2" s="126"/>
      <c r="D2" s="126"/>
      <c r="E2" s="126"/>
      <c r="F2" s="126"/>
    </row>
    <row r="3" spans="1:6" ht="19.5" customHeight="1">
      <c r="A3" s="171" t="s">
        <v>441</v>
      </c>
      <c r="B3" s="171"/>
      <c r="C3" s="171"/>
      <c r="D3" s="171"/>
      <c r="E3" s="171"/>
      <c r="F3" s="171"/>
    </row>
    <row r="4" spans="1:6" ht="15.75" customHeight="1">
      <c r="A4" s="82"/>
      <c r="B4" s="70"/>
      <c r="C4" s="70"/>
      <c r="D4" s="77"/>
      <c r="E4" s="168" t="s">
        <v>347</v>
      </c>
      <c r="F4" s="168"/>
    </row>
    <row r="5" spans="1:6" ht="35.25" customHeight="1">
      <c r="A5" s="167" t="s">
        <v>50</v>
      </c>
      <c r="B5" s="170" t="s">
        <v>63</v>
      </c>
      <c r="C5" s="165" t="s">
        <v>352</v>
      </c>
      <c r="D5" s="162" t="s">
        <v>392</v>
      </c>
      <c r="E5" s="162" t="s">
        <v>393</v>
      </c>
      <c r="F5" s="162" t="s">
        <v>394</v>
      </c>
    </row>
    <row r="6" spans="1:6" ht="35.25" customHeight="1">
      <c r="A6" s="167"/>
      <c r="B6" s="170"/>
      <c r="C6" s="166"/>
      <c r="D6" s="164"/>
      <c r="E6" s="164"/>
      <c r="F6" s="163"/>
    </row>
    <row r="7" spans="1:6" ht="25.5" customHeight="1">
      <c r="A7" s="83"/>
      <c r="B7" s="68" t="s">
        <v>340</v>
      </c>
      <c r="C7" s="78">
        <f>C8+C11+C16+C17</f>
        <v>535914.76</v>
      </c>
      <c r="D7" s="78">
        <f>D8+D11+D16+D17</f>
        <v>240194.26</v>
      </c>
      <c r="E7" s="78">
        <f>E8+E11+E16+E17</f>
        <v>337974.8</v>
      </c>
      <c r="F7" s="78">
        <f>F8+F11+F16+F17</f>
        <v>1114083.82</v>
      </c>
    </row>
    <row r="8" spans="1:6" ht="25.5" customHeight="1">
      <c r="A8" s="83" t="s">
        <v>338</v>
      </c>
      <c r="B8" s="79" t="s">
        <v>349</v>
      </c>
      <c r="C8" s="78">
        <f>C9+C10</f>
        <v>61379</v>
      </c>
      <c r="D8" s="78">
        <f>D9+D10</f>
        <v>41808</v>
      </c>
      <c r="E8" s="78">
        <f>E9+E10</f>
        <v>75832</v>
      </c>
      <c r="F8" s="78">
        <f>E8+D8+C8</f>
        <v>179019</v>
      </c>
    </row>
    <row r="9" spans="1:6" ht="25.5" customHeight="1">
      <c r="A9" s="84">
        <v>1</v>
      </c>
      <c r="B9" s="80" t="s">
        <v>341</v>
      </c>
      <c r="C9" s="94">
        <f>140364-D9-E9</f>
        <v>42803</v>
      </c>
      <c r="D9" s="113">
        <v>32400</v>
      </c>
      <c r="E9" s="113">
        <v>65161</v>
      </c>
      <c r="F9" s="94">
        <f>E9+D9+C9</f>
        <v>140364</v>
      </c>
    </row>
    <row r="10" spans="1:6" ht="25.5" customHeight="1">
      <c r="A10" s="84">
        <v>2</v>
      </c>
      <c r="B10" s="80" t="s">
        <v>348</v>
      </c>
      <c r="C10" s="94">
        <v>18576</v>
      </c>
      <c r="D10" s="91">
        <f>8692+500+216</f>
        <v>9408</v>
      </c>
      <c r="E10" s="91">
        <v>10671</v>
      </c>
      <c r="F10" s="94">
        <f>E10+D10+C10</f>
        <v>38655</v>
      </c>
    </row>
    <row r="11" spans="1:6" ht="25.5" customHeight="1">
      <c r="A11" s="83" t="s">
        <v>339</v>
      </c>
      <c r="B11" s="79" t="s">
        <v>350</v>
      </c>
      <c r="C11" s="78"/>
      <c r="D11" s="90"/>
      <c r="E11" s="90"/>
      <c r="F11" s="78"/>
    </row>
    <row r="12" spans="1:6" ht="25.5" customHeight="1">
      <c r="A12" s="83" t="s">
        <v>342</v>
      </c>
      <c r="B12" s="79" t="s">
        <v>431</v>
      </c>
      <c r="C12" s="78">
        <f>C13+C14</f>
        <v>602359</v>
      </c>
      <c r="D12" s="90">
        <f>D13+D14</f>
        <v>218237</v>
      </c>
      <c r="E12" s="90">
        <f>E13+E14</f>
        <v>222871</v>
      </c>
      <c r="F12" s="78">
        <f>C12+D12+E12</f>
        <v>1043467</v>
      </c>
    </row>
    <row r="13" spans="1:6" ht="25.5" customHeight="1">
      <c r="A13" s="83" t="s">
        <v>439</v>
      </c>
      <c r="B13" s="114" t="s">
        <v>437</v>
      </c>
      <c r="C13" s="115">
        <v>301877</v>
      </c>
      <c r="D13" s="116">
        <v>80809</v>
      </c>
      <c r="E13" s="116">
        <v>66960</v>
      </c>
      <c r="F13" s="94">
        <f>C13+D13+E13</f>
        <v>449646</v>
      </c>
    </row>
    <row r="14" spans="1:6" ht="25.5" customHeight="1">
      <c r="A14" s="83" t="s">
        <v>439</v>
      </c>
      <c r="B14" s="114" t="s">
        <v>438</v>
      </c>
      <c r="C14" s="115">
        <v>300482</v>
      </c>
      <c r="D14" s="116">
        <v>137428</v>
      </c>
      <c r="E14" s="116">
        <v>155911</v>
      </c>
      <c r="F14" s="94">
        <f>C14+D14+E14</f>
        <v>593821</v>
      </c>
    </row>
    <row r="15" spans="1:6" ht="25.5" customHeight="1">
      <c r="A15" s="83" t="s">
        <v>344</v>
      </c>
      <c r="B15" s="79" t="s">
        <v>432</v>
      </c>
      <c r="C15" s="78"/>
      <c r="D15" s="90"/>
      <c r="E15" s="90"/>
      <c r="F15" s="78"/>
    </row>
    <row r="16" spans="1:6" ht="25.5" customHeight="1">
      <c r="A16" s="83" t="s">
        <v>433</v>
      </c>
      <c r="B16" s="79" t="s">
        <v>343</v>
      </c>
      <c r="C16" s="95">
        <f>315155+149556</f>
        <v>464711</v>
      </c>
      <c r="D16" s="93">
        <v>194385.5</v>
      </c>
      <c r="E16" s="92">
        <v>258142.8</v>
      </c>
      <c r="F16" s="78">
        <f>E16+D16+C16</f>
        <v>917239.3</v>
      </c>
    </row>
    <row r="17" spans="1:6" ht="25.5" customHeight="1">
      <c r="A17" s="83" t="s">
        <v>434</v>
      </c>
      <c r="B17" s="81" t="s">
        <v>345</v>
      </c>
      <c r="C17" s="95">
        <v>9824.76</v>
      </c>
      <c r="D17" s="92">
        <v>4000.76</v>
      </c>
      <c r="E17" s="93">
        <v>4000</v>
      </c>
      <c r="F17" s="78">
        <f>E17+D17+C17</f>
        <v>17825.52</v>
      </c>
    </row>
    <row r="18" spans="2:3" ht="14.25">
      <c r="B18" s="75"/>
      <c r="C18" s="75"/>
    </row>
    <row r="19" spans="1:6" ht="33" customHeight="1">
      <c r="A19" s="169"/>
      <c r="B19" s="169"/>
      <c r="C19" s="169"/>
      <c r="D19" s="169"/>
      <c r="E19" s="169"/>
      <c r="F19" s="169"/>
    </row>
  </sheetData>
  <sheetProtection/>
  <mergeCells count="11">
    <mergeCell ref="A19:F19"/>
    <mergeCell ref="B5:B6"/>
    <mergeCell ref="E5:E6"/>
    <mergeCell ref="A2:F2"/>
    <mergeCell ref="A3:F3"/>
    <mergeCell ref="A1:B1"/>
    <mergeCell ref="F5:F6"/>
    <mergeCell ref="D5:D6"/>
    <mergeCell ref="C5:C6"/>
    <mergeCell ref="A5:A6"/>
    <mergeCell ref="E4:F4"/>
  </mergeCells>
  <printOptions horizontalCentered="1"/>
  <pageMargins left="0.29" right="0.236220472440945" top="0.23" bottom="0.2" header="0.2" footer="0.3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ernie guiang</dc:creator>
  <cp:keywords/>
  <dc:description/>
  <cp:lastModifiedBy>Bach</cp:lastModifiedBy>
  <cp:lastPrinted>2021-03-05T21:48:57Z</cp:lastPrinted>
  <dcterms:created xsi:type="dcterms:W3CDTF">2013-04-17T09:31:42Z</dcterms:created>
  <dcterms:modified xsi:type="dcterms:W3CDTF">2021-03-05T16:02:19Z</dcterms:modified>
  <cp:category/>
  <cp:version/>
  <cp:contentType/>
  <cp:contentStatus/>
</cp:coreProperties>
</file>