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1"/>
  </bookViews>
  <sheets>
    <sheet name="tổng hợp chung toàn huyện" sheetId="1" r:id="rId1"/>
    <sheet name="DS các bản Dự kiến" sheetId="2" r:id="rId2"/>
  </sheets>
  <definedNames/>
  <calcPr fullCalcOnLoad="1"/>
</workbook>
</file>

<file path=xl/sharedStrings.xml><?xml version="1.0" encoding="utf-8"?>
<sst xmlns="http://schemas.openxmlformats.org/spreadsheetml/2006/main" count="276" uniqueCount="241">
  <si>
    <t>Mẫu số 7.1</t>
  </si>
  <si>
    <t>TT</t>
  </si>
  <si>
    <t>Đơn vị</t>
  </si>
  <si>
    <t>Tổng số hộ nghèo</t>
  </si>
  <si>
    <t>Số hộ</t>
  </si>
  <si>
    <t>Nhân khẩu</t>
  </si>
  <si>
    <t xml:space="preserve">Số hộ </t>
  </si>
  <si>
    <t>Tỷ lệ (%)</t>
  </si>
  <si>
    <t>Tổng số hộ dân cư (Tại thời điểm rà soát)</t>
  </si>
  <si>
    <t>Bản Phang</t>
  </si>
  <si>
    <t>Bản Cộng</t>
  </si>
  <si>
    <t>Bản Vánh 1</t>
  </si>
  <si>
    <t>Bản Vánh 2</t>
  </si>
  <si>
    <t>Bản Vánh 3</t>
  </si>
  <si>
    <t>Bản Bó</t>
  </si>
  <si>
    <t>Bản Nôm</t>
  </si>
  <si>
    <t>Bản Chăn</t>
  </si>
  <si>
    <t>Bản Hua Nạ</t>
  </si>
  <si>
    <t>Bản Hua Chăn</t>
  </si>
  <si>
    <t>Tổng số hộ cận nghèo</t>
  </si>
  <si>
    <t xml:space="preserve"> TỔNG HỢP KẾT QUẢ RÀ SOÁT HỘ NGHÈO, HỘ CẬN NGHÈO NĂM 2023</t>
  </si>
  <si>
    <t>Bản Ta Cơn</t>
  </si>
  <si>
    <t>18,9</t>
  </si>
  <si>
    <t>Bản Che Phai I</t>
  </si>
  <si>
    <t>3,9</t>
  </si>
  <si>
    <t>Bản Che Phai II</t>
  </si>
  <si>
    <t>18,5</t>
  </si>
  <si>
    <t>Bản Kép</t>
  </si>
  <si>
    <t>22,9</t>
  </si>
  <si>
    <t>Bản Dửn</t>
  </si>
  <si>
    <t>19,7</t>
  </si>
  <si>
    <t>Bản Hiệu</t>
  </si>
  <si>
    <t>18,8</t>
  </si>
  <si>
    <t>Bản Ly Xôm</t>
  </si>
  <si>
    <t>16,7</t>
  </si>
  <si>
    <t>Xã Chiềng Sinh</t>
  </si>
  <si>
    <t>Bản Bó lếch</t>
  </si>
  <si>
    <t>Bản Ta lếch</t>
  </si>
  <si>
    <t>Bản Huổi Cáy</t>
  </si>
  <si>
    <t>Bản Chiềng Ban</t>
  </si>
  <si>
    <t>Bản Co En</t>
  </si>
  <si>
    <t>Bản Xóm Chợ</t>
  </si>
  <si>
    <t>Bản Huổi Lóng</t>
  </si>
  <si>
    <t>Bản Phiêng Pẻn</t>
  </si>
  <si>
    <t>Bản Co Sản</t>
  </si>
  <si>
    <t>Xã Mùn Chung</t>
  </si>
  <si>
    <t>Bản Co Đứa</t>
  </si>
  <si>
    <t>Bản Khong Tở</t>
  </si>
  <si>
    <t>Bản Khong Nưa</t>
  </si>
  <si>
    <t>Bản Phai Mướng</t>
  </si>
  <si>
    <t>Bản Phiêng Hin</t>
  </si>
  <si>
    <t>Bản Huổi Nôm</t>
  </si>
  <si>
    <t>Bản Hua Sát</t>
  </si>
  <si>
    <t>Xã Mường Khong</t>
  </si>
  <si>
    <t>Bản Hỏm Hốc</t>
  </si>
  <si>
    <t>Bản Lúm</t>
  </si>
  <si>
    <t>Gia Bọp</t>
  </si>
  <si>
    <t>Bản Xuân Tươi</t>
  </si>
  <si>
    <t>Huổi Cáy</t>
  </si>
  <si>
    <t>Huổi Khạ</t>
  </si>
  <si>
    <t>Huổi Lốt</t>
  </si>
  <si>
    <t>Mường 1</t>
  </si>
  <si>
    <t>Mường 2</t>
  </si>
  <si>
    <t>Nà Chua</t>
  </si>
  <si>
    <t>Pú Piến</t>
  </si>
  <si>
    <t>Ta Pao</t>
  </si>
  <si>
    <t>Xã Mường Mùn</t>
  </si>
  <si>
    <t>Bản Hốc Chứn</t>
  </si>
  <si>
    <t>Bản Thín A</t>
  </si>
  <si>
    <t>Bản Thín B</t>
  </si>
  <si>
    <t>Bản Muông</t>
  </si>
  <si>
    <t>Bản Yên</t>
  </si>
  <si>
    <t>Bản Đông Liếng</t>
  </si>
  <si>
    <t xml:space="preserve">Bản Đông Thấp </t>
  </si>
  <si>
    <t>Bản Thẳm Xả</t>
  </si>
  <si>
    <t>Xã Mường Thín</t>
  </si>
  <si>
    <t>Nà Sáy 1</t>
  </si>
  <si>
    <t>Nà Sáy 2</t>
  </si>
  <si>
    <t>Bản Hả</t>
  </si>
  <si>
    <t>Nậm Cá</t>
  </si>
  <si>
    <t>Hong Lực</t>
  </si>
  <si>
    <t>Huổi Sáy</t>
  </si>
  <si>
    <t>Xã Nà Sáy</t>
  </si>
  <si>
    <t>Nà Tòng</t>
  </si>
  <si>
    <t>Nong Tóng</t>
  </si>
  <si>
    <t>Pá Tong</t>
  </si>
  <si>
    <t>Nậm Bay</t>
  </si>
  <si>
    <t>Co Phát</t>
  </si>
  <si>
    <t>Co Muông</t>
  </si>
  <si>
    <t>Xã Nà Tòng</t>
  </si>
  <si>
    <t>Xá Tự</t>
  </si>
  <si>
    <t>Khó Bua</t>
  </si>
  <si>
    <t>Đề Chia A</t>
  </si>
  <si>
    <t>Đề Chia B</t>
  </si>
  <si>
    <t>Phiêng Pi</t>
  </si>
  <si>
    <t>Tênh Lá</t>
  </si>
  <si>
    <t>Trung Dình</t>
  </si>
  <si>
    <t>Chua Lú</t>
  </si>
  <si>
    <t>Xã Pú Nhung</t>
  </si>
  <si>
    <t>Mý Làng A</t>
  </si>
  <si>
    <t>Phàng Củ</t>
  </si>
  <si>
    <t>Phiêng Hoa</t>
  </si>
  <si>
    <t>Háng Chua</t>
  </si>
  <si>
    <t>Khua Trá</t>
  </si>
  <si>
    <t>Phình Sáng</t>
  </si>
  <si>
    <t>Phiêng Cải</t>
  </si>
  <si>
    <t>Mý Làng B</t>
  </si>
  <si>
    <t>Háng Khúa</t>
  </si>
  <si>
    <t>Nậm Din</t>
  </si>
  <si>
    <t>Xã Phình Sáng</t>
  </si>
  <si>
    <t>Bản Hua Mức 1</t>
  </si>
  <si>
    <t>Bản Hua Mức 2</t>
  </si>
  <si>
    <t>Bản Hua Mức 3</t>
  </si>
  <si>
    <t>Bản Pú Xi 1</t>
  </si>
  <si>
    <t>Bản Pú Xi 2</t>
  </si>
  <si>
    <t>Bản Hát Khoang</t>
  </si>
  <si>
    <t>Bản Hát Láu</t>
  </si>
  <si>
    <t>Bản Hua Mùn</t>
  </si>
  <si>
    <t>Bản Thẩm Mú</t>
  </si>
  <si>
    <t>Bản Thẩm Táng</t>
  </si>
  <si>
    <t>Xã Pú Xi</t>
  </si>
  <si>
    <t>Bản Cuông</t>
  </si>
  <si>
    <t>Bản Sáng</t>
  </si>
  <si>
    <t>Bản Phung</t>
  </si>
  <si>
    <t>Sái Trong</t>
  </si>
  <si>
    <t>Sái Ngoài</t>
  </si>
  <si>
    <t>Bản Phủ</t>
  </si>
  <si>
    <t>Bản Cản</t>
  </si>
  <si>
    <t>Bản Khá</t>
  </si>
  <si>
    <t>Bản Kệt</t>
  </si>
  <si>
    <t>Bản Sảo</t>
  </si>
  <si>
    <t>Bản Cá</t>
  </si>
  <si>
    <t>Bản Giăng</t>
  </si>
  <si>
    <t>Bản Nát</t>
  </si>
  <si>
    <t>Xã Quài Cang</t>
  </si>
  <si>
    <t>Bản Củ</t>
  </si>
  <si>
    <t>Bản Cang</t>
  </si>
  <si>
    <t>Bản Chá</t>
  </si>
  <si>
    <t>Bản Bó Giáng</t>
  </si>
  <si>
    <t>Bản Mạ Khúa</t>
  </si>
  <si>
    <t>Bản Giáng</t>
  </si>
  <si>
    <t>Bản Minh Thắng</t>
  </si>
  <si>
    <t>Bản Cọ</t>
  </si>
  <si>
    <t>Bản Nong Liếng</t>
  </si>
  <si>
    <t>Bản Pha Nàng</t>
  </si>
  <si>
    <t>Bản Ten</t>
  </si>
  <si>
    <t>Xã Quài Nưa</t>
  </si>
  <si>
    <t>Bản Băng Sản</t>
  </si>
  <si>
    <t>Bản Biếng</t>
  </si>
  <si>
    <t>Bản Bông Ban</t>
  </si>
  <si>
    <t>Bản Tân Lập</t>
  </si>
  <si>
    <t>Bản Chấng</t>
  </si>
  <si>
    <t>Bản Pom Ban</t>
  </si>
  <si>
    <t>Bản Đứa</t>
  </si>
  <si>
    <t>Bản Én Pậu</t>
  </si>
  <si>
    <t>Bản Món</t>
  </si>
  <si>
    <t xml:space="preserve">Bản Hới Nọ </t>
  </si>
  <si>
    <t>Bản Hới Trong</t>
  </si>
  <si>
    <t>Bản Ta</t>
  </si>
  <si>
    <t>Bản Lé Xôm</t>
  </si>
  <si>
    <t>Bản Lói</t>
  </si>
  <si>
    <t xml:space="preserve">Bản Ngúa </t>
  </si>
  <si>
    <t>Bản Lạ</t>
  </si>
  <si>
    <t>Bản Có</t>
  </si>
  <si>
    <t>Bản Thẳm Pao</t>
  </si>
  <si>
    <t>Bản Hua Ca</t>
  </si>
  <si>
    <t>Xã Quài Tở</t>
  </si>
  <si>
    <t>Bản Bon A</t>
  </si>
  <si>
    <t>Bản Bon B</t>
  </si>
  <si>
    <t>Bản Háng Á</t>
  </si>
  <si>
    <t>Bản Nậm Mu</t>
  </si>
  <si>
    <t>Bản Noong Luông</t>
  </si>
  <si>
    <t>Bản Rạng Đông</t>
  </si>
  <si>
    <t>Bản Xá Nhè</t>
  </si>
  <si>
    <t>Xã Rạng Đông</t>
  </si>
  <si>
    <t>Thớ Tỷ</t>
  </si>
  <si>
    <t>55,84</t>
  </si>
  <si>
    <t>5,19</t>
  </si>
  <si>
    <t>51,51</t>
  </si>
  <si>
    <t>9,85</t>
  </si>
  <si>
    <t>Kề Cải</t>
  </si>
  <si>
    <t>56,97</t>
  </si>
  <si>
    <t>8,51</t>
  </si>
  <si>
    <t>Nà Đắng</t>
  </si>
  <si>
    <t>57,75</t>
  </si>
  <si>
    <t>8,62</t>
  </si>
  <si>
    <t>Trạm Củ</t>
  </si>
  <si>
    <t>53,03</t>
  </si>
  <si>
    <t>3,03</t>
  </si>
  <si>
    <t>Phình Cứ</t>
  </si>
  <si>
    <t>63,60</t>
  </si>
  <si>
    <t>6,29</t>
  </si>
  <si>
    <t>Xã Ta Ma</t>
  </si>
  <si>
    <t>Bản Huổi Anh</t>
  </si>
  <si>
    <t>Bản Ten Hon</t>
  </si>
  <si>
    <t>Bản Xá Tự</t>
  </si>
  <si>
    <t>Bản Há Dùa</t>
  </si>
  <si>
    <t>Bản Thặm nặm</t>
  </si>
  <si>
    <t>Xã Tênh Phông</t>
  </si>
  <si>
    <t>I</t>
  </si>
  <si>
    <t>Bản Hua Sa A</t>
  </si>
  <si>
    <t>Bản Hua Sa B</t>
  </si>
  <si>
    <t>Háng Tầu</t>
  </si>
  <si>
    <t>Bản Lồng</t>
  </si>
  <si>
    <t>Bản Tỏa Tình</t>
  </si>
  <si>
    <t>Bản Sông Ia</t>
  </si>
  <si>
    <t>Bản Chế Á</t>
  </si>
  <si>
    <t>Xã Tỏa Tình</t>
  </si>
  <si>
    <t>Xã Chiềng Đông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</si>
  <si>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</si>
  <si>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</si>
  <si>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</si>
  <si>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</si>
  <si>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</si>
  <si>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</si>
  <si>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</si>
  <si>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</si>
  <si>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</si>
  <si>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</si>
  <si>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</si>
  <si>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</si>
  <si>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</si>
  <si>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</si>
  <si>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</si>
  <si>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</si>
  <si>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</si>
  <si>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 xml:space="preserve"> Bản Minh Thắng </t>
  </si>
  <si>
    <t>Biểu tổng hợp các bản, tỷ lệ hộ nghèo dưới 30 %</t>
  </si>
  <si>
    <t>Tên bản</t>
  </si>
  <si>
    <t>Tỷ lệ hộ nghèo</t>
  </si>
  <si>
    <t>STT</t>
  </si>
  <si>
    <t>Tên xã</t>
  </si>
  <si>
    <t>Chiềng đông</t>
  </si>
  <si>
    <t>Mùn Chung</t>
  </si>
  <si>
    <t>Mường mùn</t>
  </si>
  <si>
    <t>Mường Thín</t>
  </si>
  <si>
    <t>Pú Nhung</t>
  </si>
  <si>
    <t>Quài cang</t>
  </si>
  <si>
    <t>Quài Nưa</t>
  </si>
  <si>
    <t>Quài Tở</t>
  </si>
  <si>
    <t>Rạng đông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</si>
</sst>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#,##0.00;[Red]#,##0.00"/>
    <numFmt numFmtId="170" formatCode="#.#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\ &quot;₫&quot;_-;\-* #,##0\ &quot;₫&quot;_-;_-* &quot;-&quot;\ &quot;₫&quot;_-;_-@_-"/>
    <numFmt numFmtId="177" formatCode="0.0000000"/>
    <numFmt numFmtId="178" formatCode="0.0%"/>
  </numFmts>
  <fonts count="82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3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63" fillId="0" borderId="10" xfId="57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/>
      <protection/>
    </xf>
    <xf numFmtId="2" fontId="68" fillId="33" borderId="10" xfId="57" applyNumberFormat="1" applyFont="1" applyFill="1" applyBorder="1" applyAlignment="1">
      <alignment horizontal="center" vertical="center" wrapText="1"/>
      <protection/>
    </xf>
    <xf numFmtId="1" fontId="68" fillId="33" borderId="10" xfId="57" applyNumberFormat="1" applyFont="1" applyFill="1" applyBorder="1" applyAlignment="1">
      <alignment horizontal="center" vertical="center" wrapText="1"/>
      <protection/>
    </xf>
    <xf numFmtId="0" fontId="68" fillId="0" borderId="0" xfId="57" applyFont="1">
      <alignment/>
      <protection/>
    </xf>
    <xf numFmtId="0" fontId="73" fillId="0" borderId="0" xfId="57" applyFont="1">
      <alignment/>
      <protection/>
    </xf>
    <xf numFmtId="0" fontId="0" fillId="0" borderId="10" xfId="58" applyFont="1" applyBorder="1" applyAlignment="1">
      <alignment horizontal="left" vertical="center"/>
      <protection/>
    </xf>
    <xf numFmtId="2" fontId="74" fillId="33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wrapText="1"/>
      <protection/>
    </xf>
    <xf numFmtId="0" fontId="75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horizontal="left"/>
      <protection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9" fontId="7" fillId="0" borderId="10" xfId="64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9" fontId="12" fillId="0" borderId="10" xfId="64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0" fontId="0" fillId="0" borderId="10" xfId="59" applyFont="1" applyBorder="1" applyAlignment="1">
      <alignment horizontal="center"/>
      <protection/>
    </xf>
    <xf numFmtId="0" fontId="0" fillId="0" borderId="10" xfId="59" applyFont="1" applyBorder="1" applyAlignment="1">
      <alignment horizontal="left"/>
      <protection/>
    </xf>
    <xf numFmtId="0" fontId="7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68" fillId="0" borderId="10" xfId="57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42" applyNumberFormat="1" applyFont="1" applyFill="1" applyBorder="1" applyAlignment="1">
      <alignment horizontal="left" vertical="center" wrapText="1"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16" borderId="10" xfId="57" applyFont="1" applyFill="1" applyBorder="1" applyAlignment="1">
      <alignment horizontal="center" vertical="center" wrapText="1"/>
      <protection/>
    </xf>
    <xf numFmtId="0" fontId="76" fillId="33" borderId="10" xfId="57" applyFont="1" applyFill="1" applyBorder="1" applyAlignment="1">
      <alignment horizontal="center" vertical="center" wrapText="1"/>
      <protection/>
    </xf>
    <xf numFmtId="0" fontId="76" fillId="16" borderId="10" xfId="57" applyFont="1" applyFill="1" applyBorder="1" applyAlignment="1">
      <alignment horizontal="center" vertical="center" wrapText="1"/>
      <protection/>
    </xf>
    <xf numFmtId="0" fontId="77" fillId="16" borderId="10" xfId="57" applyFont="1" applyFill="1" applyBorder="1" applyAlignment="1">
      <alignment horizontal="center" vertical="center" wrapText="1"/>
      <protection/>
    </xf>
    <xf numFmtId="0" fontId="68" fillId="33" borderId="10" xfId="60" applyFont="1" applyFill="1" applyBorder="1" applyAlignment="1">
      <alignment horizontal="center"/>
      <protection/>
    </xf>
    <xf numFmtId="0" fontId="68" fillId="33" borderId="10" xfId="60" applyFont="1" applyFill="1" applyBorder="1">
      <alignment/>
      <protection/>
    </xf>
    <xf numFmtId="2" fontId="68" fillId="33" borderId="10" xfId="60" applyNumberFormat="1" applyFont="1" applyFill="1" applyBorder="1" applyAlignment="1">
      <alignment horizontal="center"/>
      <protection/>
    </xf>
    <xf numFmtId="0" fontId="68" fillId="33" borderId="10" xfId="60" applyNumberFormat="1" applyFont="1" applyFill="1" applyBorder="1" applyAlignment="1">
      <alignment horizontal="center"/>
      <protection/>
    </xf>
    <xf numFmtId="0" fontId="68" fillId="33" borderId="10" xfId="60" applyFont="1" applyFill="1" applyBorder="1" applyAlignment="1">
      <alignment wrapText="1"/>
      <protection/>
    </xf>
    <xf numFmtId="0" fontId="68" fillId="33" borderId="10" xfId="60" applyFont="1" applyFill="1" applyBorder="1" applyAlignment="1">
      <alignment horizontal="center" wrapText="1"/>
      <protection/>
    </xf>
    <xf numFmtId="0" fontId="68" fillId="33" borderId="10" xfId="60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/>
    </xf>
    <xf numFmtId="0" fontId="7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7" fillId="34" borderId="10" xfId="0" applyNumberFormat="1" applyFont="1" applyFill="1" applyBorder="1" applyAlignment="1">
      <alignment horizontal="center" vertical="center"/>
    </xf>
    <xf numFmtId="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68" fillId="33" borderId="10" xfId="60" applyNumberFormat="1" applyFont="1" applyFill="1" applyBorder="1" applyAlignment="1">
      <alignment horizontal="center" vertical="center"/>
      <protection/>
    </xf>
    <xf numFmtId="2" fontId="74" fillId="33" borderId="10" xfId="6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80" fillId="0" borderId="10" xfId="0" applyFont="1" applyFill="1" applyBorder="1" applyAlignment="1">
      <alignment/>
    </xf>
    <xf numFmtId="0" fontId="72" fillId="0" borderId="10" xfId="0" applyFont="1" applyFill="1" applyBorder="1" applyAlignment="1">
      <alignment vertical="center"/>
    </xf>
    <xf numFmtId="0" fontId="2" fillId="0" borderId="10" xfId="58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left"/>
      <protection/>
    </xf>
    <xf numFmtId="0" fontId="63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16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16" borderId="10" xfId="57" applyFont="1" applyFill="1" applyBorder="1" applyAlignment="1">
      <alignment horizontal="center" vertical="center" wrapText="1"/>
      <protection/>
    </xf>
    <xf numFmtId="0" fontId="8" fillId="16" borderId="10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9" fillId="0" borderId="10" xfId="57" applyFont="1" applyFill="1" applyBorder="1" applyAlignment="1">
      <alignment wrapText="1"/>
      <protection/>
    </xf>
    <xf numFmtId="0" fontId="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168" fontId="2" fillId="0" borderId="10" xfId="42" applyNumberFormat="1" applyFont="1" applyFill="1" applyBorder="1" applyAlignment="1">
      <alignment horizontal="center" vertical="center" wrapText="1"/>
    </xf>
    <xf numFmtId="0" fontId="7" fillId="33" borderId="10" xfId="57" applyFont="1" applyFill="1" applyBorder="1" applyAlignment="1">
      <alignment horizontal="left" vertical="center" wrapText="1"/>
      <protection/>
    </xf>
    <xf numFmtId="0" fontId="76" fillId="33" borderId="10" xfId="57" applyFont="1" applyFill="1" applyBorder="1" applyAlignment="1">
      <alignment horizontal="left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69" fillId="33" borderId="10" xfId="6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1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8"/>
  <sheetViews>
    <sheetView zoomScale="85" zoomScaleNormal="85" zoomScalePageLayoutView="0" workbookViewId="0" topLeftCell="A52">
      <selection activeCell="O64" sqref="O64"/>
    </sheetView>
  </sheetViews>
  <sheetFormatPr defaultColWidth="9.00390625" defaultRowHeight="15.75"/>
  <cols>
    <col min="1" max="1" width="5.375" style="1" customWidth="1"/>
    <col min="2" max="2" width="33.625" style="1" customWidth="1"/>
    <col min="3" max="3" width="12.375" style="1" hidden="1" customWidth="1"/>
    <col min="4" max="5" width="13.75390625" style="1" hidden="1" customWidth="1"/>
    <col min="6" max="6" width="11.875" style="1" hidden="1" customWidth="1"/>
    <col min="7" max="7" width="23.00390625" style="95" customWidth="1"/>
    <col min="8" max="8" width="0.5" style="1" hidden="1" customWidth="1"/>
    <col min="9" max="9" width="14.25390625" style="1" hidden="1" customWidth="1"/>
    <col min="10" max="10" width="9.00390625" style="1" hidden="1" customWidth="1"/>
    <col min="11" max="16384" width="9.00390625" style="1" customWidth="1"/>
  </cols>
  <sheetData>
    <row r="1" spans="1:10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51" customHeight="1">
      <c r="A2" s="153" t="s">
        <v>20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24" customHeight="1">
      <c r="A4" s="155" t="s">
        <v>1</v>
      </c>
      <c r="B4" s="151" t="s">
        <v>2</v>
      </c>
      <c r="C4" s="156" t="s">
        <v>8</v>
      </c>
      <c r="D4" s="156"/>
      <c r="E4" s="151"/>
      <c r="F4" s="151"/>
      <c r="G4" s="151"/>
      <c r="H4" s="151"/>
      <c r="I4" s="151"/>
      <c r="J4" s="151"/>
    </row>
    <row r="5" spans="1:10" ht="20.25" customHeight="1">
      <c r="A5" s="155"/>
      <c r="B5" s="151"/>
      <c r="C5" s="156"/>
      <c r="D5" s="156"/>
      <c r="E5" s="151" t="s">
        <v>3</v>
      </c>
      <c r="F5" s="151"/>
      <c r="G5" s="151"/>
      <c r="H5" s="151" t="s">
        <v>19</v>
      </c>
      <c r="I5" s="151"/>
      <c r="J5" s="151"/>
    </row>
    <row r="6" spans="1:10" ht="25.5" customHeight="1">
      <c r="A6" s="155"/>
      <c r="B6" s="151"/>
      <c r="C6" s="5" t="s">
        <v>4</v>
      </c>
      <c r="D6" s="5" t="s">
        <v>5</v>
      </c>
      <c r="E6" s="5" t="s">
        <v>6</v>
      </c>
      <c r="F6" s="5" t="s">
        <v>5</v>
      </c>
      <c r="G6" s="53" t="s">
        <v>7</v>
      </c>
      <c r="H6" s="5" t="s">
        <v>6</v>
      </c>
      <c r="I6" s="5" t="s">
        <v>5</v>
      </c>
      <c r="J6" s="5" t="s">
        <v>7</v>
      </c>
    </row>
    <row r="7" spans="1:11" ht="15.75">
      <c r="A7" s="10" t="s">
        <v>199</v>
      </c>
      <c r="B7" s="5" t="s">
        <v>208</v>
      </c>
      <c r="C7" s="4"/>
      <c r="D7" s="4"/>
      <c r="E7" s="4"/>
      <c r="F7" s="4"/>
      <c r="G7" s="97">
        <v>55.66</v>
      </c>
      <c r="H7" s="4"/>
      <c r="I7" s="4"/>
      <c r="J7" s="4"/>
      <c r="K7" s="147"/>
    </row>
    <row r="8" spans="1:10" ht="21.75" customHeight="1">
      <c r="A8" s="6">
        <v>1</v>
      </c>
      <c r="B8" s="2" t="s">
        <v>9</v>
      </c>
      <c r="C8" s="3">
        <v>119</v>
      </c>
      <c r="D8" s="3">
        <v>631</v>
      </c>
      <c r="E8" s="3">
        <v>73</v>
      </c>
      <c r="F8" s="3">
        <v>398</v>
      </c>
      <c r="G8" s="96">
        <f aca="true" t="shared" si="0" ref="G8:G17">E8/C8*100</f>
        <v>61.34453781512605</v>
      </c>
      <c r="H8" s="3">
        <v>18</v>
      </c>
      <c r="I8" s="3">
        <v>99</v>
      </c>
      <c r="J8" s="7">
        <f aca="true" t="shared" si="1" ref="J8:J17">H8/C8*100</f>
        <v>15.126050420168067</v>
      </c>
    </row>
    <row r="9" spans="1:10" ht="21.75" customHeight="1">
      <c r="A9" s="6">
        <v>2</v>
      </c>
      <c r="B9" s="2" t="s">
        <v>10</v>
      </c>
      <c r="C9" s="3">
        <v>144</v>
      </c>
      <c r="D9" s="3">
        <v>677</v>
      </c>
      <c r="E9" s="3">
        <v>65</v>
      </c>
      <c r="F9" s="3">
        <v>315</v>
      </c>
      <c r="G9" s="96">
        <f t="shared" si="0"/>
        <v>45.13888888888889</v>
      </c>
      <c r="H9" s="3">
        <v>13</v>
      </c>
      <c r="I9" s="3">
        <v>37</v>
      </c>
      <c r="J9" s="7">
        <f t="shared" si="1"/>
        <v>9.027777777777777</v>
      </c>
    </row>
    <row r="10" spans="1:10" ht="21.75" customHeight="1">
      <c r="A10" s="6">
        <v>3</v>
      </c>
      <c r="B10" s="2" t="s">
        <v>11</v>
      </c>
      <c r="C10" s="3">
        <v>175</v>
      </c>
      <c r="D10" s="3">
        <v>832</v>
      </c>
      <c r="E10" s="3">
        <v>66</v>
      </c>
      <c r="F10" s="3">
        <v>310</v>
      </c>
      <c r="G10" s="96">
        <f t="shared" si="0"/>
        <v>37.714285714285715</v>
      </c>
      <c r="H10" s="3">
        <v>44</v>
      </c>
      <c r="I10" s="3">
        <v>300</v>
      </c>
      <c r="J10" s="7">
        <f t="shared" si="1"/>
        <v>25.142857142857146</v>
      </c>
    </row>
    <row r="11" spans="1:10" ht="21.75" customHeight="1">
      <c r="A11" s="6">
        <v>4</v>
      </c>
      <c r="B11" s="2" t="s">
        <v>12</v>
      </c>
      <c r="C11" s="3">
        <v>148</v>
      </c>
      <c r="D11" s="3">
        <v>776</v>
      </c>
      <c r="E11" s="3">
        <v>58</v>
      </c>
      <c r="F11" s="3">
        <v>300</v>
      </c>
      <c r="G11" s="96">
        <f t="shared" si="0"/>
        <v>39.189189189189186</v>
      </c>
      <c r="H11" s="3">
        <v>13</v>
      </c>
      <c r="I11" s="3">
        <v>65</v>
      </c>
      <c r="J11" s="7">
        <f t="shared" si="1"/>
        <v>8.783783783783784</v>
      </c>
    </row>
    <row r="12" spans="1:10" ht="21.75" customHeight="1">
      <c r="A12" s="6">
        <v>5</v>
      </c>
      <c r="B12" s="2" t="s">
        <v>13</v>
      </c>
      <c r="C12" s="3">
        <v>167</v>
      </c>
      <c r="D12" s="3">
        <v>771</v>
      </c>
      <c r="E12" s="3">
        <v>39</v>
      </c>
      <c r="F12" s="3">
        <v>207</v>
      </c>
      <c r="G12" s="109">
        <f t="shared" si="0"/>
        <v>23.353293413173652</v>
      </c>
      <c r="H12" s="3">
        <v>6</v>
      </c>
      <c r="I12" s="3">
        <v>48</v>
      </c>
      <c r="J12" s="7">
        <f t="shared" si="1"/>
        <v>3.592814371257485</v>
      </c>
    </row>
    <row r="13" spans="1:10" ht="21.75" customHeight="1">
      <c r="A13" s="6">
        <v>6</v>
      </c>
      <c r="B13" s="2" t="s">
        <v>14</v>
      </c>
      <c r="C13" s="3">
        <v>162</v>
      </c>
      <c r="D13" s="3">
        <v>709</v>
      </c>
      <c r="E13" s="3">
        <v>63</v>
      </c>
      <c r="F13" s="3">
        <v>265</v>
      </c>
      <c r="G13" s="96">
        <f t="shared" si="0"/>
        <v>38.88888888888889</v>
      </c>
      <c r="H13" s="3">
        <v>6</v>
      </c>
      <c r="I13" s="3">
        <v>26</v>
      </c>
      <c r="J13" s="7">
        <f t="shared" si="1"/>
        <v>3.7037037037037033</v>
      </c>
    </row>
    <row r="14" spans="1:10" ht="21.75" customHeight="1">
      <c r="A14" s="6">
        <v>7</v>
      </c>
      <c r="B14" s="2" t="s">
        <v>15</v>
      </c>
      <c r="C14" s="3">
        <v>89</v>
      </c>
      <c r="D14" s="3">
        <v>438</v>
      </c>
      <c r="E14" s="8">
        <v>47</v>
      </c>
      <c r="F14" s="3">
        <v>171</v>
      </c>
      <c r="G14" s="96">
        <f t="shared" si="0"/>
        <v>52.80898876404494</v>
      </c>
      <c r="H14" s="3">
        <v>7</v>
      </c>
      <c r="I14" s="3">
        <v>27</v>
      </c>
      <c r="J14" s="7">
        <f t="shared" si="1"/>
        <v>7.865168539325842</v>
      </c>
    </row>
    <row r="15" spans="1:10" ht="21.75" customHeight="1">
      <c r="A15" s="6">
        <v>8</v>
      </c>
      <c r="B15" s="2" t="s">
        <v>16</v>
      </c>
      <c r="C15" s="3">
        <v>55</v>
      </c>
      <c r="D15" s="3">
        <v>262</v>
      </c>
      <c r="E15" s="8">
        <v>32</v>
      </c>
      <c r="F15" s="3">
        <v>154</v>
      </c>
      <c r="G15" s="96">
        <f t="shared" si="0"/>
        <v>58.18181818181818</v>
      </c>
      <c r="H15" s="3">
        <v>4</v>
      </c>
      <c r="I15" s="3">
        <v>21</v>
      </c>
      <c r="J15" s="7">
        <f t="shared" si="1"/>
        <v>7.2727272727272725</v>
      </c>
    </row>
    <row r="16" spans="1:10" ht="21.75" customHeight="1">
      <c r="A16" s="6">
        <v>9</v>
      </c>
      <c r="B16" s="2" t="s">
        <v>17</v>
      </c>
      <c r="C16" s="3">
        <v>64</v>
      </c>
      <c r="D16" s="3">
        <v>385</v>
      </c>
      <c r="E16" s="8">
        <v>64</v>
      </c>
      <c r="F16" s="3">
        <v>385</v>
      </c>
      <c r="G16" s="96">
        <f t="shared" si="0"/>
        <v>100</v>
      </c>
      <c r="H16" s="3">
        <v>0</v>
      </c>
      <c r="I16" s="3">
        <v>0</v>
      </c>
      <c r="J16" s="7">
        <f t="shared" si="1"/>
        <v>0</v>
      </c>
    </row>
    <row r="17" spans="1:10" ht="21.75" customHeight="1">
      <c r="A17" s="6">
        <v>10</v>
      </c>
      <c r="B17" s="2" t="s">
        <v>18</v>
      </c>
      <c r="C17" s="3">
        <v>67</v>
      </c>
      <c r="D17" s="3">
        <v>393</v>
      </c>
      <c r="E17" s="8">
        <v>67</v>
      </c>
      <c r="F17" s="3">
        <v>393</v>
      </c>
      <c r="G17" s="96">
        <f t="shared" si="0"/>
        <v>100</v>
      </c>
      <c r="H17" s="3">
        <v>0</v>
      </c>
      <c r="I17" s="3">
        <v>0</v>
      </c>
      <c r="J17" s="7">
        <f t="shared" si="1"/>
        <v>0</v>
      </c>
    </row>
    <row r="18" spans="1:10" ht="18.75">
      <c r="A18" s="130" t="s">
        <v>209</v>
      </c>
      <c r="B18" s="113" t="s">
        <v>35</v>
      </c>
      <c r="C18" s="121"/>
      <c r="D18" s="121"/>
      <c r="E18" s="121"/>
      <c r="F18" s="121"/>
      <c r="G18" s="99">
        <f>E26/C26*100</f>
        <v>40.28906955736224</v>
      </c>
      <c r="H18" s="121"/>
      <c r="I18" s="121"/>
      <c r="J18" s="121"/>
    </row>
    <row r="19" spans="1:10" ht="18.75">
      <c r="A19" s="11">
        <v>1</v>
      </c>
      <c r="B19" s="12" t="s">
        <v>21</v>
      </c>
      <c r="C19" s="11">
        <v>196</v>
      </c>
      <c r="D19" s="11">
        <v>846</v>
      </c>
      <c r="E19" s="11">
        <v>78</v>
      </c>
      <c r="F19" s="11">
        <v>397</v>
      </c>
      <c r="G19" s="98">
        <f>E19/C19*100</f>
        <v>39.795918367346935</v>
      </c>
      <c r="H19" s="11">
        <v>37</v>
      </c>
      <c r="I19" s="11">
        <v>139</v>
      </c>
      <c r="J19" s="11" t="s">
        <v>22</v>
      </c>
    </row>
    <row r="20" spans="1:10" ht="18.75">
      <c r="A20" s="11">
        <v>2</v>
      </c>
      <c r="B20" s="12" t="s">
        <v>23</v>
      </c>
      <c r="C20" s="11">
        <v>152</v>
      </c>
      <c r="D20" s="11">
        <v>736</v>
      </c>
      <c r="E20" s="11">
        <v>59</v>
      </c>
      <c r="F20" s="11">
        <v>295</v>
      </c>
      <c r="G20" s="98">
        <f aca="true" t="shared" si="2" ref="G20:G25">E20/C20*100</f>
        <v>38.81578947368421</v>
      </c>
      <c r="H20" s="11">
        <v>6</v>
      </c>
      <c r="I20" s="11">
        <v>20</v>
      </c>
      <c r="J20" s="11" t="s">
        <v>24</v>
      </c>
    </row>
    <row r="21" spans="1:10" ht="18.75">
      <c r="A21" s="11">
        <v>3</v>
      </c>
      <c r="B21" s="12" t="s">
        <v>25</v>
      </c>
      <c r="C21" s="11">
        <v>162</v>
      </c>
      <c r="D21" s="11">
        <v>730</v>
      </c>
      <c r="E21" s="11">
        <v>71</v>
      </c>
      <c r="F21" s="11">
        <v>304</v>
      </c>
      <c r="G21" s="98">
        <f t="shared" si="2"/>
        <v>43.82716049382716</v>
      </c>
      <c r="H21" s="11">
        <v>30</v>
      </c>
      <c r="I21" s="11">
        <v>138</v>
      </c>
      <c r="J21" s="11" t="s">
        <v>26</v>
      </c>
    </row>
    <row r="22" spans="1:10" ht="18.75">
      <c r="A22" s="11">
        <v>4</v>
      </c>
      <c r="B22" s="12" t="s">
        <v>27</v>
      </c>
      <c r="C22" s="11">
        <v>192</v>
      </c>
      <c r="D22" s="11">
        <v>930</v>
      </c>
      <c r="E22" s="11">
        <v>73</v>
      </c>
      <c r="F22" s="11">
        <v>363</v>
      </c>
      <c r="G22" s="98">
        <f t="shared" si="2"/>
        <v>38.02083333333333</v>
      </c>
      <c r="H22" s="11">
        <v>44</v>
      </c>
      <c r="I22" s="11">
        <v>251</v>
      </c>
      <c r="J22" s="11" t="s">
        <v>28</v>
      </c>
    </row>
    <row r="23" spans="1:10" ht="18.75">
      <c r="A23" s="11">
        <v>5</v>
      </c>
      <c r="B23" s="12" t="s">
        <v>29</v>
      </c>
      <c r="C23" s="11">
        <v>117</v>
      </c>
      <c r="D23" s="11">
        <v>633</v>
      </c>
      <c r="E23" s="11">
        <v>48</v>
      </c>
      <c r="F23" s="11">
        <v>281</v>
      </c>
      <c r="G23" s="98">
        <f t="shared" si="2"/>
        <v>41.02564102564102</v>
      </c>
      <c r="H23" s="11">
        <v>23</v>
      </c>
      <c r="I23" s="11">
        <v>127</v>
      </c>
      <c r="J23" s="11" t="s">
        <v>30</v>
      </c>
    </row>
    <row r="24" spans="1:10" ht="18.75">
      <c r="A24" s="11">
        <v>6</v>
      </c>
      <c r="B24" s="12" t="s">
        <v>31</v>
      </c>
      <c r="C24" s="11">
        <v>170</v>
      </c>
      <c r="D24" s="11">
        <v>890</v>
      </c>
      <c r="E24" s="11">
        <v>70</v>
      </c>
      <c r="F24" s="11">
        <v>395</v>
      </c>
      <c r="G24" s="98">
        <f t="shared" si="2"/>
        <v>41.17647058823529</v>
      </c>
      <c r="H24" s="11">
        <v>32</v>
      </c>
      <c r="I24" s="11">
        <v>152</v>
      </c>
      <c r="J24" s="11" t="s">
        <v>32</v>
      </c>
    </row>
    <row r="25" spans="1:10" ht="18.75">
      <c r="A25" s="11">
        <v>7</v>
      </c>
      <c r="B25" s="12" t="s">
        <v>33</v>
      </c>
      <c r="C25" s="11">
        <v>118</v>
      </c>
      <c r="D25" s="11">
        <v>511</v>
      </c>
      <c r="E25" s="11">
        <v>47</v>
      </c>
      <c r="F25" s="11">
        <v>198</v>
      </c>
      <c r="G25" s="98">
        <f t="shared" si="2"/>
        <v>39.83050847457627</v>
      </c>
      <c r="H25" s="11">
        <v>13</v>
      </c>
      <c r="I25" s="11">
        <v>94</v>
      </c>
      <c r="J25" s="11">
        <v>11</v>
      </c>
    </row>
    <row r="26" spans="1:10" ht="1.5" customHeight="1">
      <c r="A26" s="11"/>
      <c r="B26" s="13"/>
      <c r="C26" s="13">
        <v>1107</v>
      </c>
      <c r="D26" s="13">
        <v>5276</v>
      </c>
      <c r="E26" s="13">
        <f>SUM(E19:E25)</f>
        <v>446</v>
      </c>
      <c r="F26" s="13">
        <f>SUM(F19:F25)</f>
        <v>2233</v>
      </c>
      <c r="G26" s="1"/>
      <c r="H26" s="13">
        <f>SUM(H19:H25)</f>
        <v>185</v>
      </c>
      <c r="I26" s="13">
        <f>SUM(I19:I25)</f>
        <v>921</v>
      </c>
      <c r="J26" s="13" t="s">
        <v>34</v>
      </c>
    </row>
    <row r="27" spans="1:10" ht="18.75">
      <c r="A27" s="5" t="s">
        <v>210</v>
      </c>
      <c r="B27" s="114" t="s">
        <v>45</v>
      </c>
      <c r="C27" s="2"/>
      <c r="D27" s="2"/>
      <c r="E27" s="2"/>
      <c r="F27" s="2"/>
      <c r="G27" s="53">
        <v>57.04</v>
      </c>
      <c r="H27" s="2"/>
      <c r="I27" s="2"/>
      <c r="J27" s="2"/>
    </row>
    <row r="28" spans="1:10" ht="16.5">
      <c r="A28" s="14">
        <v>1</v>
      </c>
      <c r="B28" s="15" t="s">
        <v>36</v>
      </c>
      <c r="C28" s="14">
        <v>103</v>
      </c>
      <c r="D28" s="14">
        <v>475</v>
      </c>
      <c r="E28" s="14">
        <v>70</v>
      </c>
      <c r="F28" s="14">
        <v>332</v>
      </c>
      <c r="G28" s="100">
        <f>E28/C28*100</f>
        <v>67.96116504854369</v>
      </c>
      <c r="H28" s="14">
        <v>10</v>
      </c>
      <c r="I28" s="14">
        <v>49</v>
      </c>
      <c r="J28" s="16">
        <f>H28/C28*100</f>
        <v>9.70873786407767</v>
      </c>
    </row>
    <row r="29" spans="1:10" ht="16.5">
      <c r="A29" s="14">
        <v>2</v>
      </c>
      <c r="B29" s="15" t="s">
        <v>37</v>
      </c>
      <c r="C29" s="14">
        <v>104</v>
      </c>
      <c r="D29" s="14">
        <v>556</v>
      </c>
      <c r="E29" s="14">
        <v>67</v>
      </c>
      <c r="F29" s="14">
        <v>308</v>
      </c>
      <c r="G29" s="100">
        <f>E29/C29*100</f>
        <v>64.42307692307693</v>
      </c>
      <c r="H29" s="14">
        <v>23</v>
      </c>
      <c r="I29" s="14">
        <v>126</v>
      </c>
      <c r="J29" s="16">
        <f>H29/C29*100</f>
        <v>22.115384615384613</v>
      </c>
    </row>
    <row r="30" spans="1:10" ht="16.5">
      <c r="A30" s="14">
        <v>3</v>
      </c>
      <c r="B30" s="15" t="s">
        <v>38</v>
      </c>
      <c r="C30" s="14">
        <v>52</v>
      </c>
      <c r="D30" s="14">
        <v>264</v>
      </c>
      <c r="E30" s="14">
        <v>22</v>
      </c>
      <c r="F30" s="14">
        <v>115</v>
      </c>
      <c r="G30" s="100">
        <f aca="true" t="shared" si="3" ref="G30:G36">E30/C30*100</f>
        <v>42.30769230769231</v>
      </c>
      <c r="H30" s="14">
        <v>12</v>
      </c>
      <c r="I30" s="14">
        <v>61</v>
      </c>
      <c r="J30" s="16">
        <f aca="true" t="shared" si="4" ref="J30:J36">H30/C30*100</f>
        <v>23.076923076923077</v>
      </c>
    </row>
    <row r="31" spans="1:10" ht="16.5">
      <c r="A31" s="14">
        <v>4</v>
      </c>
      <c r="B31" s="15" t="s">
        <v>39</v>
      </c>
      <c r="C31" s="14">
        <v>81</v>
      </c>
      <c r="D31" s="14">
        <v>394</v>
      </c>
      <c r="E31" s="14">
        <v>52</v>
      </c>
      <c r="F31" s="14">
        <v>221</v>
      </c>
      <c r="G31" s="100">
        <f t="shared" si="3"/>
        <v>64.19753086419753</v>
      </c>
      <c r="H31" s="14">
        <v>22</v>
      </c>
      <c r="I31" s="14">
        <v>143</v>
      </c>
      <c r="J31" s="16">
        <f t="shared" si="4"/>
        <v>27.160493827160494</v>
      </c>
    </row>
    <row r="32" spans="1:10" ht="16.5">
      <c r="A32" s="14">
        <v>5</v>
      </c>
      <c r="B32" s="15" t="s">
        <v>40</v>
      </c>
      <c r="C32" s="14">
        <v>108</v>
      </c>
      <c r="D32" s="14">
        <v>507</v>
      </c>
      <c r="E32" s="14">
        <v>67</v>
      </c>
      <c r="F32" s="14">
        <v>320</v>
      </c>
      <c r="G32" s="100">
        <f t="shared" si="3"/>
        <v>62.03703703703704</v>
      </c>
      <c r="H32" s="14">
        <v>24</v>
      </c>
      <c r="I32" s="14">
        <v>122</v>
      </c>
      <c r="J32" s="16">
        <f t="shared" si="4"/>
        <v>22.22222222222222</v>
      </c>
    </row>
    <row r="33" spans="1:10" ht="16.5">
      <c r="A33" s="14">
        <v>6</v>
      </c>
      <c r="B33" s="15" t="s">
        <v>41</v>
      </c>
      <c r="C33" s="14">
        <v>69</v>
      </c>
      <c r="D33" s="14">
        <v>289</v>
      </c>
      <c r="E33" s="14">
        <v>6</v>
      </c>
      <c r="F33" s="14">
        <v>30</v>
      </c>
      <c r="G33" s="101">
        <f t="shared" si="3"/>
        <v>8.695652173913043</v>
      </c>
      <c r="H33" s="14">
        <v>2</v>
      </c>
      <c r="I33" s="14">
        <v>7</v>
      </c>
      <c r="J33" s="16">
        <f t="shared" si="4"/>
        <v>2.898550724637681</v>
      </c>
    </row>
    <row r="34" spans="1:10" ht="16.5">
      <c r="A34" s="14">
        <v>7</v>
      </c>
      <c r="B34" s="15" t="s">
        <v>42</v>
      </c>
      <c r="C34" s="14">
        <v>148</v>
      </c>
      <c r="D34" s="14">
        <v>705</v>
      </c>
      <c r="E34" s="14">
        <v>88</v>
      </c>
      <c r="F34" s="14">
        <v>443</v>
      </c>
      <c r="G34" s="100">
        <f t="shared" si="3"/>
        <v>59.45945945945946</v>
      </c>
      <c r="H34" s="14">
        <v>24</v>
      </c>
      <c r="I34" s="14">
        <v>120</v>
      </c>
      <c r="J34" s="16">
        <f t="shared" si="4"/>
        <v>16.216216216216218</v>
      </c>
    </row>
    <row r="35" spans="1:10" ht="16.5">
      <c r="A35" s="14">
        <v>8</v>
      </c>
      <c r="B35" s="15" t="s">
        <v>43</v>
      </c>
      <c r="C35" s="14">
        <v>156</v>
      </c>
      <c r="D35" s="14">
        <v>769</v>
      </c>
      <c r="E35" s="14">
        <v>88</v>
      </c>
      <c r="F35" s="14">
        <v>437</v>
      </c>
      <c r="G35" s="100">
        <f t="shared" si="3"/>
        <v>56.41025641025641</v>
      </c>
      <c r="H35" s="14">
        <v>26</v>
      </c>
      <c r="I35" s="14">
        <v>151</v>
      </c>
      <c r="J35" s="16">
        <f t="shared" si="4"/>
        <v>16.666666666666664</v>
      </c>
    </row>
    <row r="36" spans="1:10" ht="16.5">
      <c r="A36" s="14">
        <v>9</v>
      </c>
      <c r="B36" s="15" t="s">
        <v>44</v>
      </c>
      <c r="C36" s="14">
        <v>31</v>
      </c>
      <c r="D36" s="14">
        <v>170</v>
      </c>
      <c r="E36" s="14">
        <v>26</v>
      </c>
      <c r="F36" s="14">
        <v>141</v>
      </c>
      <c r="G36" s="100">
        <f t="shared" si="3"/>
        <v>83.87096774193549</v>
      </c>
      <c r="H36" s="14">
        <v>5</v>
      </c>
      <c r="I36" s="14">
        <v>26</v>
      </c>
      <c r="J36" s="16">
        <f t="shared" si="4"/>
        <v>16.129032258064516</v>
      </c>
    </row>
    <row r="37" spans="1:10" ht="16.5">
      <c r="A37" s="5" t="s">
        <v>211</v>
      </c>
      <c r="B37" s="115" t="s">
        <v>53</v>
      </c>
      <c r="C37" s="2"/>
      <c r="D37" s="2"/>
      <c r="E37" s="2"/>
      <c r="F37" s="2"/>
      <c r="G37" s="53">
        <v>59.91</v>
      </c>
      <c r="H37" s="2"/>
      <c r="I37" s="2"/>
      <c r="J37" s="2"/>
    </row>
    <row r="38" spans="1:10" s="54" customFormat="1" ht="18.75">
      <c r="A38" s="17">
        <v>1</v>
      </c>
      <c r="B38" s="18" t="s">
        <v>46</v>
      </c>
      <c r="C38" s="19">
        <v>140</v>
      </c>
      <c r="D38" s="19">
        <v>761</v>
      </c>
      <c r="E38" s="20">
        <v>80</v>
      </c>
      <c r="F38" s="21">
        <v>412</v>
      </c>
      <c r="G38" s="22">
        <f>E38/C38*100</f>
        <v>57.14285714285714</v>
      </c>
      <c r="H38" s="18">
        <v>8</v>
      </c>
      <c r="I38" s="18">
        <v>40</v>
      </c>
      <c r="J38" s="22">
        <f aca="true" t="shared" si="5" ref="J38:J44">H38/C38*100</f>
        <v>5.714285714285714</v>
      </c>
    </row>
    <row r="39" spans="1:10" s="54" customFormat="1" ht="18.75">
      <c r="A39" s="17">
        <v>2</v>
      </c>
      <c r="B39" s="18" t="s">
        <v>47</v>
      </c>
      <c r="C39" s="19">
        <v>88</v>
      </c>
      <c r="D39" s="19">
        <v>412</v>
      </c>
      <c r="E39" s="23">
        <v>51</v>
      </c>
      <c r="F39" s="19">
        <v>227</v>
      </c>
      <c r="G39" s="22">
        <f aca="true" t="shared" si="6" ref="G39:G44">E39/C39*100</f>
        <v>57.95454545454546</v>
      </c>
      <c r="H39" s="18">
        <v>8</v>
      </c>
      <c r="I39" s="18">
        <v>45</v>
      </c>
      <c r="J39" s="22">
        <f t="shared" si="5"/>
        <v>9.090909090909092</v>
      </c>
    </row>
    <row r="40" spans="1:10" s="54" customFormat="1" ht="18.75">
      <c r="A40" s="17">
        <v>3</v>
      </c>
      <c r="B40" s="18" t="s">
        <v>48</v>
      </c>
      <c r="C40" s="19">
        <v>144</v>
      </c>
      <c r="D40" s="19">
        <v>754</v>
      </c>
      <c r="E40" s="23">
        <v>76</v>
      </c>
      <c r="F40" s="19">
        <v>389</v>
      </c>
      <c r="G40" s="22">
        <f t="shared" si="6"/>
        <v>52.77777777777778</v>
      </c>
      <c r="H40" s="18">
        <v>13</v>
      </c>
      <c r="I40" s="18">
        <v>75</v>
      </c>
      <c r="J40" s="22">
        <f t="shared" si="5"/>
        <v>9.027777777777777</v>
      </c>
    </row>
    <row r="41" spans="1:10" s="54" customFormat="1" ht="18.75">
      <c r="A41" s="17">
        <v>4</v>
      </c>
      <c r="B41" s="18" t="s">
        <v>49</v>
      </c>
      <c r="C41" s="19">
        <v>105</v>
      </c>
      <c r="D41" s="19">
        <v>521</v>
      </c>
      <c r="E41" s="20">
        <v>59</v>
      </c>
      <c r="F41" s="21">
        <v>294</v>
      </c>
      <c r="G41" s="22">
        <f t="shared" si="6"/>
        <v>56.19047619047619</v>
      </c>
      <c r="H41" s="18">
        <v>9</v>
      </c>
      <c r="I41" s="18">
        <v>47</v>
      </c>
      <c r="J41" s="22">
        <f t="shared" si="5"/>
        <v>8.571428571428571</v>
      </c>
    </row>
    <row r="42" spans="1:10" s="54" customFormat="1" ht="18.75">
      <c r="A42" s="17">
        <v>5</v>
      </c>
      <c r="B42" s="18" t="s">
        <v>50</v>
      </c>
      <c r="C42" s="19">
        <v>104</v>
      </c>
      <c r="D42" s="19">
        <v>546</v>
      </c>
      <c r="E42" s="23">
        <v>55</v>
      </c>
      <c r="F42" s="19">
        <v>282</v>
      </c>
      <c r="G42" s="22">
        <f t="shared" si="6"/>
        <v>52.88461538461539</v>
      </c>
      <c r="H42" s="18">
        <v>8</v>
      </c>
      <c r="I42" s="18">
        <v>40</v>
      </c>
      <c r="J42" s="22">
        <f t="shared" si="5"/>
        <v>7.6923076923076925</v>
      </c>
    </row>
    <row r="43" spans="1:10" s="54" customFormat="1" ht="18.75">
      <c r="A43" s="17">
        <v>6</v>
      </c>
      <c r="B43" s="18" t="s">
        <v>51</v>
      </c>
      <c r="C43" s="19">
        <v>50</v>
      </c>
      <c r="D43" s="19">
        <v>328</v>
      </c>
      <c r="E43" s="23">
        <v>47</v>
      </c>
      <c r="F43" s="19">
        <v>304</v>
      </c>
      <c r="G43" s="22">
        <f t="shared" si="6"/>
        <v>94</v>
      </c>
      <c r="H43" s="18">
        <v>0</v>
      </c>
      <c r="I43" s="18">
        <v>0</v>
      </c>
      <c r="J43" s="19">
        <f t="shared" si="5"/>
        <v>0</v>
      </c>
    </row>
    <row r="44" spans="1:10" s="54" customFormat="1" ht="18.75">
      <c r="A44" s="17">
        <v>7</v>
      </c>
      <c r="B44" s="18" t="s">
        <v>52</v>
      </c>
      <c r="C44" s="19">
        <v>50</v>
      </c>
      <c r="D44" s="19">
        <v>326</v>
      </c>
      <c r="E44" s="23">
        <v>40</v>
      </c>
      <c r="F44" s="19">
        <v>294</v>
      </c>
      <c r="G44" s="22">
        <f t="shared" si="6"/>
        <v>80</v>
      </c>
      <c r="H44" s="18">
        <v>0</v>
      </c>
      <c r="I44" s="18">
        <v>0</v>
      </c>
      <c r="J44" s="19">
        <f t="shared" si="5"/>
        <v>0</v>
      </c>
    </row>
    <row r="45" spans="1:10" ht="15.75">
      <c r="A45" s="5" t="s">
        <v>212</v>
      </c>
      <c r="B45" s="116" t="s">
        <v>66</v>
      </c>
      <c r="C45" s="2"/>
      <c r="D45" s="2"/>
      <c r="E45" s="2"/>
      <c r="F45" s="2"/>
      <c r="G45" s="97">
        <v>54.3</v>
      </c>
      <c r="H45" s="2"/>
      <c r="I45" s="2"/>
      <c r="J45" s="2"/>
    </row>
    <row r="46" spans="1:254" ht="18.75">
      <c r="A46" s="25">
        <v>1</v>
      </c>
      <c r="B46" s="31" t="s">
        <v>54</v>
      </c>
      <c r="C46" s="26">
        <v>149</v>
      </c>
      <c r="D46" s="26">
        <v>763</v>
      </c>
      <c r="E46" s="26">
        <v>68</v>
      </c>
      <c r="F46" s="26"/>
      <c r="G46" s="27">
        <f>E46/C46*100</f>
        <v>45.63758389261745</v>
      </c>
      <c r="H46" s="28">
        <v>10</v>
      </c>
      <c r="I46" s="28"/>
      <c r="J46" s="27">
        <f aca="true" t="shared" si="7" ref="J46:J57">H46/C46*100</f>
        <v>6.7114093959731544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1:254" ht="18.75">
      <c r="A47" s="25">
        <v>2</v>
      </c>
      <c r="B47" s="31" t="s">
        <v>55</v>
      </c>
      <c r="C47" s="26">
        <v>70</v>
      </c>
      <c r="D47" s="26">
        <v>625</v>
      </c>
      <c r="E47" s="26">
        <v>22</v>
      </c>
      <c r="F47" s="26"/>
      <c r="G47" s="27">
        <f aca="true" t="shared" si="8" ref="G47:G57">E47/C47*100</f>
        <v>31.428571428571427</v>
      </c>
      <c r="H47" s="28">
        <v>14</v>
      </c>
      <c r="I47" s="28"/>
      <c r="J47" s="27">
        <f t="shared" si="7"/>
        <v>20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</row>
    <row r="48" spans="1:254" ht="18.75">
      <c r="A48" s="25">
        <v>3</v>
      </c>
      <c r="B48" s="31" t="s">
        <v>56</v>
      </c>
      <c r="C48" s="26">
        <v>64</v>
      </c>
      <c r="D48" s="26">
        <v>328</v>
      </c>
      <c r="E48" s="26">
        <v>47</v>
      </c>
      <c r="F48" s="26"/>
      <c r="G48" s="27">
        <f t="shared" si="8"/>
        <v>73.4375</v>
      </c>
      <c r="H48" s="28">
        <v>10</v>
      </c>
      <c r="I48" s="28"/>
      <c r="J48" s="27">
        <f t="shared" si="7"/>
        <v>15.625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</row>
    <row r="49" spans="1:254" ht="18.75">
      <c r="A49" s="25">
        <v>4</v>
      </c>
      <c r="B49" s="31" t="s">
        <v>57</v>
      </c>
      <c r="C49" s="26">
        <v>127</v>
      </c>
      <c r="D49" s="26">
        <v>666</v>
      </c>
      <c r="E49" s="26">
        <v>36</v>
      </c>
      <c r="F49" s="26"/>
      <c r="G49" s="32">
        <f t="shared" si="8"/>
        <v>28.346456692913385</v>
      </c>
      <c r="H49" s="28">
        <v>12</v>
      </c>
      <c r="I49" s="28"/>
      <c r="J49" s="27">
        <f t="shared" si="7"/>
        <v>9.448818897637794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spans="1:254" ht="18.75">
      <c r="A50" s="25">
        <v>5</v>
      </c>
      <c r="B50" s="31" t="s">
        <v>58</v>
      </c>
      <c r="C50" s="26">
        <v>27</v>
      </c>
      <c r="D50" s="26">
        <v>739</v>
      </c>
      <c r="E50" s="26">
        <v>20</v>
      </c>
      <c r="F50" s="26"/>
      <c r="G50" s="27">
        <f t="shared" si="8"/>
        <v>74.07407407407408</v>
      </c>
      <c r="H50" s="28">
        <v>3</v>
      </c>
      <c r="I50" s="28"/>
      <c r="J50" s="27">
        <f t="shared" si="7"/>
        <v>11.11111111111111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</row>
    <row r="51" spans="1:254" ht="18.75">
      <c r="A51" s="25">
        <v>6</v>
      </c>
      <c r="B51" s="31" t="s">
        <v>59</v>
      </c>
      <c r="C51" s="26">
        <v>92</v>
      </c>
      <c r="D51" s="26">
        <v>734</v>
      </c>
      <c r="E51" s="26">
        <v>66</v>
      </c>
      <c r="F51" s="26"/>
      <c r="G51" s="27">
        <f t="shared" si="8"/>
        <v>71.73913043478261</v>
      </c>
      <c r="H51" s="28">
        <v>8</v>
      </c>
      <c r="I51" s="28"/>
      <c r="J51" s="27">
        <f t="shared" si="7"/>
        <v>8.695652173913043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</row>
    <row r="52" spans="1:254" ht="18.75">
      <c r="A52" s="25">
        <v>7</v>
      </c>
      <c r="B52" s="31" t="s">
        <v>60</v>
      </c>
      <c r="C52" s="26">
        <v>157</v>
      </c>
      <c r="D52" s="26">
        <v>321</v>
      </c>
      <c r="E52" s="26">
        <v>126</v>
      </c>
      <c r="F52" s="26"/>
      <c r="G52" s="27">
        <f t="shared" si="8"/>
        <v>80.2547770700637</v>
      </c>
      <c r="H52" s="28">
        <v>15</v>
      </c>
      <c r="I52" s="28"/>
      <c r="J52" s="27">
        <f t="shared" si="7"/>
        <v>9.554140127388536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</row>
    <row r="53" spans="1:254" ht="18.75">
      <c r="A53" s="25">
        <v>8</v>
      </c>
      <c r="B53" s="31" t="s">
        <v>61</v>
      </c>
      <c r="C53" s="26">
        <v>161</v>
      </c>
      <c r="D53" s="26">
        <v>138</v>
      </c>
      <c r="E53" s="26">
        <v>58</v>
      </c>
      <c r="F53" s="26"/>
      <c r="G53" s="27">
        <f t="shared" si="8"/>
        <v>36.024844720496894</v>
      </c>
      <c r="H53" s="28">
        <v>19</v>
      </c>
      <c r="I53" s="28"/>
      <c r="J53" s="27">
        <f t="shared" si="7"/>
        <v>11.801242236024844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</row>
    <row r="54" spans="1:254" ht="18.75">
      <c r="A54" s="25">
        <v>9</v>
      </c>
      <c r="B54" s="31" t="s">
        <v>62</v>
      </c>
      <c r="C54" s="26">
        <v>143</v>
      </c>
      <c r="D54" s="26">
        <v>606</v>
      </c>
      <c r="E54" s="26">
        <v>61</v>
      </c>
      <c r="F54" s="26"/>
      <c r="G54" s="27">
        <f t="shared" si="8"/>
        <v>42.65734265734265</v>
      </c>
      <c r="H54" s="28">
        <v>13</v>
      </c>
      <c r="I54" s="28"/>
      <c r="J54" s="27">
        <f t="shared" si="7"/>
        <v>9.090909090909092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ht="18.75">
      <c r="A55" s="25">
        <v>10</v>
      </c>
      <c r="B55" s="31" t="s">
        <v>63</v>
      </c>
      <c r="C55" s="26">
        <v>83</v>
      </c>
      <c r="D55" s="26">
        <v>275</v>
      </c>
      <c r="E55" s="26">
        <v>37</v>
      </c>
      <c r="F55" s="26"/>
      <c r="G55" s="27">
        <f t="shared" si="8"/>
        <v>44.57831325301205</v>
      </c>
      <c r="H55" s="28">
        <v>10</v>
      </c>
      <c r="I55" s="28"/>
      <c r="J55" s="27">
        <f t="shared" si="7"/>
        <v>12.048192771084338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ht="18.75">
      <c r="A56" s="25">
        <v>11</v>
      </c>
      <c r="B56" s="31" t="s">
        <v>64</v>
      </c>
      <c r="C56" s="26">
        <v>43</v>
      </c>
      <c r="D56" s="26">
        <v>739</v>
      </c>
      <c r="E56" s="26">
        <v>36</v>
      </c>
      <c r="F56" s="26"/>
      <c r="G56" s="27">
        <f t="shared" si="8"/>
        <v>83.72093023255815</v>
      </c>
      <c r="H56" s="28">
        <v>6</v>
      </c>
      <c r="I56" s="28"/>
      <c r="J56" s="27">
        <f t="shared" si="7"/>
        <v>13.953488372093023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ht="18.75">
      <c r="A57" s="25">
        <v>12</v>
      </c>
      <c r="B57" s="31" t="s">
        <v>65</v>
      </c>
      <c r="C57" s="26">
        <v>84</v>
      </c>
      <c r="D57" s="26">
        <v>427</v>
      </c>
      <c r="E57" s="26">
        <v>33</v>
      </c>
      <c r="F57" s="26"/>
      <c r="G57" s="27">
        <f t="shared" si="8"/>
        <v>39.285714285714285</v>
      </c>
      <c r="H57" s="28">
        <v>8</v>
      </c>
      <c r="I57" s="28"/>
      <c r="J57" s="27">
        <f t="shared" si="7"/>
        <v>9.523809523809524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10" ht="15.75">
      <c r="A58" s="5" t="s">
        <v>213</v>
      </c>
      <c r="B58" s="117" t="s">
        <v>75</v>
      </c>
      <c r="C58" s="2"/>
      <c r="D58" s="2"/>
      <c r="E58" s="2"/>
      <c r="F58" s="2"/>
      <c r="G58" s="53">
        <v>51</v>
      </c>
      <c r="H58" s="2"/>
      <c r="I58" s="2"/>
      <c r="J58" s="2"/>
    </row>
    <row r="59" spans="1:10" s="37" customFormat="1" ht="23.25" customHeight="1">
      <c r="A59" s="35">
        <v>1</v>
      </c>
      <c r="B59" s="33" t="s">
        <v>67</v>
      </c>
      <c r="C59" s="34">
        <v>90</v>
      </c>
      <c r="D59" s="35">
        <v>420</v>
      </c>
      <c r="E59" s="35">
        <v>45</v>
      </c>
      <c r="F59" s="35">
        <v>211</v>
      </c>
      <c r="G59" s="22">
        <f>E59/C59*100</f>
        <v>50</v>
      </c>
      <c r="H59" s="35">
        <v>8</v>
      </c>
      <c r="I59" s="35">
        <v>15</v>
      </c>
      <c r="J59" s="36">
        <f>H59/C59*100</f>
        <v>8.88888888888889</v>
      </c>
    </row>
    <row r="60" spans="1:10" s="37" customFormat="1" ht="23.25" customHeight="1">
      <c r="A60" s="35">
        <v>2</v>
      </c>
      <c r="B60" s="33" t="s">
        <v>68</v>
      </c>
      <c r="C60" s="34">
        <v>73</v>
      </c>
      <c r="D60" s="35">
        <v>325</v>
      </c>
      <c r="E60" s="35">
        <v>17</v>
      </c>
      <c r="F60" s="35">
        <v>83</v>
      </c>
      <c r="G60" s="102">
        <f aca="true" t="shared" si="9" ref="G60:G66">E60/C60*100</f>
        <v>23.28767123287671</v>
      </c>
      <c r="H60" s="35">
        <v>12</v>
      </c>
      <c r="I60" s="35">
        <v>47</v>
      </c>
      <c r="J60" s="36">
        <f aca="true" t="shared" si="10" ref="J60:J66">H60/C60*100</f>
        <v>16.43835616438356</v>
      </c>
    </row>
    <row r="61" spans="1:10" s="37" customFormat="1" ht="23.25" customHeight="1">
      <c r="A61" s="35">
        <v>3</v>
      </c>
      <c r="B61" s="33" t="s">
        <v>69</v>
      </c>
      <c r="C61" s="34">
        <v>87</v>
      </c>
      <c r="D61" s="35">
        <v>398</v>
      </c>
      <c r="E61" s="35">
        <v>42</v>
      </c>
      <c r="F61" s="35">
        <v>173</v>
      </c>
      <c r="G61" s="22">
        <f t="shared" si="9"/>
        <v>48.275862068965516</v>
      </c>
      <c r="H61" s="35">
        <v>12</v>
      </c>
      <c r="I61" s="35">
        <v>30</v>
      </c>
      <c r="J61" s="36">
        <f t="shared" si="10"/>
        <v>13.793103448275861</v>
      </c>
    </row>
    <row r="62" spans="1:10" s="37" customFormat="1" ht="23.25" customHeight="1">
      <c r="A62" s="35">
        <v>4</v>
      </c>
      <c r="B62" s="33" t="s">
        <v>70</v>
      </c>
      <c r="C62" s="34">
        <v>108</v>
      </c>
      <c r="D62" s="35">
        <v>528</v>
      </c>
      <c r="E62" s="35">
        <v>60</v>
      </c>
      <c r="F62" s="35">
        <v>277</v>
      </c>
      <c r="G62" s="22">
        <f t="shared" si="9"/>
        <v>55.55555555555556</v>
      </c>
      <c r="H62" s="35">
        <v>10</v>
      </c>
      <c r="I62" s="35">
        <v>45</v>
      </c>
      <c r="J62" s="36">
        <f t="shared" si="10"/>
        <v>9.25925925925926</v>
      </c>
    </row>
    <row r="63" spans="1:10" s="37" customFormat="1" ht="23.25" customHeight="1">
      <c r="A63" s="35">
        <v>5</v>
      </c>
      <c r="B63" s="33" t="s">
        <v>71</v>
      </c>
      <c r="C63" s="34">
        <v>90</v>
      </c>
      <c r="D63" s="35">
        <v>420</v>
      </c>
      <c r="E63" s="35">
        <v>50</v>
      </c>
      <c r="F63" s="35">
        <v>261</v>
      </c>
      <c r="G63" s="22">
        <f t="shared" si="9"/>
        <v>55.55555555555556</v>
      </c>
      <c r="H63" s="35">
        <v>10</v>
      </c>
      <c r="I63" s="35">
        <v>40</v>
      </c>
      <c r="J63" s="36">
        <f t="shared" si="10"/>
        <v>11.11111111111111</v>
      </c>
    </row>
    <row r="64" spans="1:10" s="37" customFormat="1" ht="23.25" customHeight="1">
      <c r="A64" s="35">
        <v>6</v>
      </c>
      <c r="B64" s="33" t="s">
        <v>72</v>
      </c>
      <c r="C64" s="34">
        <v>59</v>
      </c>
      <c r="D64" s="35">
        <v>326</v>
      </c>
      <c r="E64" s="35">
        <v>40</v>
      </c>
      <c r="F64" s="35">
        <v>259</v>
      </c>
      <c r="G64" s="22">
        <f t="shared" si="9"/>
        <v>67.79661016949152</v>
      </c>
      <c r="H64" s="35">
        <v>7</v>
      </c>
      <c r="I64" s="35">
        <v>25</v>
      </c>
      <c r="J64" s="36">
        <f t="shared" si="10"/>
        <v>11.864406779661017</v>
      </c>
    </row>
    <row r="65" spans="1:10" s="37" customFormat="1" ht="23.25" customHeight="1">
      <c r="A65" s="35">
        <v>7</v>
      </c>
      <c r="B65" s="33" t="s">
        <v>73</v>
      </c>
      <c r="C65" s="34">
        <v>67</v>
      </c>
      <c r="D65" s="35">
        <v>333</v>
      </c>
      <c r="E65" s="35">
        <v>36</v>
      </c>
      <c r="F65" s="35">
        <v>181</v>
      </c>
      <c r="G65" s="22">
        <f t="shared" si="9"/>
        <v>53.73134328358209</v>
      </c>
      <c r="H65" s="35">
        <v>6</v>
      </c>
      <c r="I65" s="35">
        <v>30</v>
      </c>
      <c r="J65" s="36">
        <f t="shared" si="10"/>
        <v>8.955223880597014</v>
      </c>
    </row>
    <row r="66" spans="1:10" s="37" customFormat="1" ht="23.25" customHeight="1">
      <c r="A66" s="35">
        <v>8</v>
      </c>
      <c r="B66" s="33" t="s">
        <v>74</v>
      </c>
      <c r="C66" s="34">
        <v>19</v>
      </c>
      <c r="D66" s="35">
        <v>80</v>
      </c>
      <c r="E66" s="35">
        <v>13</v>
      </c>
      <c r="F66" s="35">
        <v>60</v>
      </c>
      <c r="G66" s="22">
        <f t="shared" si="9"/>
        <v>68.42105263157895</v>
      </c>
      <c r="H66" s="35">
        <v>2</v>
      </c>
      <c r="I66" s="35">
        <v>5</v>
      </c>
      <c r="J66" s="36">
        <f t="shared" si="10"/>
        <v>10.526315789473683</v>
      </c>
    </row>
    <row r="67" spans="1:10" ht="24" customHeight="1">
      <c r="A67" s="5" t="s">
        <v>214</v>
      </c>
      <c r="B67" s="131" t="s">
        <v>82</v>
      </c>
      <c r="C67" s="94"/>
      <c r="D67" s="94"/>
      <c r="E67" s="94"/>
      <c r="F67" s="94"/>
      <c r="G67" s="53">
        <v>55.31</v>
      </c>
      <c r="H67" s="2"/>
      <c r="I67" s="2"/>
      <c r="J67" s="2"/>
    </row>
    <row r="68" spans="1:10" s="54" customFormat="1" ht="21" customHeight="1">
      <c r="A68" s="17">
        <v>1</v>
      </c>
      <c r="B68" s="18" t="s">
        <v>76</v>
      </c>
      <c r="C68" s="19">
        <v>84</v>
      </c>
      <c r="D68" s="19">
        <v>413</v>
      </c>
      <c r="E68" s="19">
        <v>44</v>
      </c>
      <c r="F68" s="19">
        <v>205</v>
      </c>
      <c r="G68" s="22">
        <f aca="true" t="shared" si="11" ref="G68:G73">E68/C68*100</f>
        <v>52.38095238095239</v>
      </c>
      <c r="H68" s="19">
        <v>6</v>
      </c>
      <c r="I68" s="19">
        <v>39</v>
      </c>
      <c r="J68" s="22">
        <f aca="true" t="shared" si="12" ref="J68:J73">H68/C68*100</f>
        <v>7.142857142857142</v>
      </c>
    </row>
    <row r="69" spans="1:10" s="54" customFormat="1" ht="21" customHeight="1">
      <c r="A69" s="17">
        <v>2</v>
      </c>
      <c r="B69" s="18" t="s">
        <v>77</v>
      </c>
      <c r="C69" s="19">
        <v>168</v>
      </c>
      <c r="D69" s="19">
        <v>807</v>
      </c>
      <c r="E69" s="19">
        <v>85</v>
      </c>
      <c r="F69" s="19">
        <v>397</v>
      </c>
      <c r="G69" s="22">
        <f t="shared" si="11"/>
        <v>50.595238095238095</v>
      </c>
      <c r="H69" s="19">
        <v>12</v>
      </c>
      <c r="I69" s="19">
        <v>64</v>
      </c>
      <c r="J69" s="22">
        <f t="shared" si="12"/>
        <v>7.142857142857142</v>
      </c>
    </row>
    <row r="70" spans="1:10" s="54" customFormat="1" ht="21" customHeight="1">
      <c r="A70" s="17">
        <v>3</v>
      </c>
      <c r="B70" s="18" t="s">
        <v>78</v>
      </c>
      <c r="C70" s="19">
        <v>113</v>
      </c>
      <c r="D70" s="19">
        <v>554</v>
      </c>
      <c r="E70" s="19">
        <v>62</v>
      </c>
      <c r="F70" s="19">
        <v>306</v>
      </c>
      <c r="G70" s="22">
        <f t="shared" si="11"/>
        <v>54.86725663716814</v>
      </c>
      <c r="H70" s="19">
        <v>11</v>
      </c>
      <c r="I70" s="19">
        <v>57</v>
      </c>
      <c r="J70" s="22">
        <f t="shared" si="12"/>
        <v>9.734513274336283</v>
      </c>
    </row>
    <row r="71" spans="1:10" s="54" customFormat="1" ht="21" customHeight="1">
      <c r="A71" s="17">
        <v>4</v>
      </c>
      <c r="B71" s="18" t="s">
        <v>79</v>
      </c>
      <c r="C71" s="19">
        <v>119</v>
      </c>
      <c r="D71" s="19">
        <v>573</v>
      </c>
      <c r="E71" s="19">
        <v>73</v>
      </c>
      <c r="F71" s="19">
        <v>347</v>
      </c>
      <c r="G71" s="22">
        <f t="shared" si="11"/>
        <v>61.34453781512605</v>
      </c>
      <c r="H71" s="19">
        <v>7</v>
      </c>
      <c r="I71" s="19">
        <v>42</v>
      </c>
      <c r="J71" s="22">
        <f t="shared" si="12"/>
        <v>5.88235294117647</v>
      </c>
    </row>
    <row r="72" spans="1:10" s="54" customFormat="1" ht="21" customHeight="1">
      <c r="A72" s="17">
        <v>5</v>
      </c>
      <c r="B72" s="18" t="s">
        <v>80</v>
      </c>
      <c r="C72" s="19">
        <v>106</v>
      </c>
      <c r="D72" s="19">
        <v>523</v>
      </c>
      <c r="E72" s="19">
        <v>67</v>
      </c>
      <c r="F72" s="19">
        <v>346</v>
      </c>
      <c r="G72" s="22">
        <f t="shared" si="11"/>
        <v>63.20754716981132</v>
      </c>
      <c r="H72" s="19">
        <v>8</v>
      </c>
      <c r="I72" s="19">
        <v>41</v>
      </c>
      <c r="J72" s="22">
        <f t="shared" si="12"/>
        <v>7.547169811320755</v>
      </c>
    </row>
    <row r="73" spans="1:10" s="54" customFormat="1" ht="21" customHeight="1">
      <c r="A73" s="17">
        <v>6</v>
      </c>
      <c r="B73" s="18" t="s">
        <v>81</v>
      </c>
      <c r="C73" s="19">
        <v>41</v>
      </c>
      <c r="D73" s="19">
        <v>190</v>
      </c>
      <c r="E73" s="19">
        <v>18</v>
      </c>
      <c r="F73" s="19">
        <v>81</v>
      </c>
      <c r="G73" s="22">
        <f t="shared" si="11"/>
        <v>43.90243902439025</v>
      </c>
      <c r="H73" s="19">
        <v>4</v>
      </c>
      <c r="I73" s="19">
        <v>20</v>
      </c>
      <c r="J73" s="22">
        <f t="shared" si="12"/>
        <v>9.75609756097561</v>
      </c>
    </row>
    <row r="74" spans="1:10" ht="18.75">
      <c r="A74" s="5" t="s">
        <v>215</v>
      </c>
      <c r="B74" s="116" t="s">
        <v>89</v>
      </c>
      <c r="C74" s="2"/>
      <c r="D74" s="2"/>
      <c r="E74" s="2"/>
      <c r="F74" s="2"/>
      <c r="G74" s="104">
        <v>68.34</v>
      </c>
      <c r="H74" s="2"/>
      <c r="I74" s="2"/>
      <c r="J74" s="2"/>
    </row>
    <row r="75" spans="1:10" s="54" customFormat="1" ht="18.75">
      <c r="A75" s="38">
        <v>1</v>
      </c>
      <c r="B75" s="39" t="s">
        <v>83</v>
      </c>
      <c r="C75" s="40">
        <v>77</v>
      </c>
      <c r="D75" s="40">
        <v>346</v>
      </c>
      <c r="E75" s="41">
        <v>42</v>
      </c>
      <c r="F75" s="40">
        <v>191</v>
      </c>
      <c r="G75" s="103">
        <f aca="true" t="shared" si="13" ref="G75:G80">E75*100/C75</f>
        <v>54.54545454545455</v>
      </c>
      <c r="H75" s="40">
        <v>10</v>
      </c>
      <c r="I75" s="43">
        <v>51</v>
      </c>
      <c r="J75" s="42">
        <f aca="true" t="shared" si="14" ref="J75:J80">H75*100/C75</f>
        <v>12.987012987012987</v>
      </c>
    </row>
    <row r="76" spans="1:10" s="54" customFormat="1" ht="18.75">
      <c r="A76" s="38">
        <v>2</v>
      </c>
      <c r="B76" s="39" t="s">
        <v>84</v>
      </c>
      <c r="C76" s="40">
        <v>80</v>
      </c>
      <c r="D76" s="40">
        <v>403</v>
      </c>
      <c r="E76" s="43">
        <v>51</v>
      </c>
      <c r="F76" s="40">
        <v>261</v>
      </c>
      <c r="G76" s="103">
        <f t="shared" si="13"/>
        <v>63.75</v>
      </c>
      <c r="H76" s="40">
        <v>14</v>
      </c>
      <c r="I76" s="43">
        <v>67</v>
      </c>
      <c r="J76" s="42">
        <f t="shared" si="14"/>
        <v>17.5</v>
      </c>
    </row>
    <row r="77" spans="1:10" s="54" customFormat="1" ht="18.75">
      <c r="A77" s="38">
        <v>3</v>
      </c>
      <c r="B77" s="39" t="s">
        <v>85</v>
      </c>
      <c r="C77" s="3">
        <v>106</v>
      </c>
      <c r="D77" s="3">
        <v>535</v>
      </c>
      <c r="E77" s="43">
        <v>67</v>
      </c>
      <c r="F77" s="3">
        <v>325</v>
      </c>
      <c r="G77" s="103">
        <f t="shared" si="13"/>
        <v>63.20754716981132</v>
      </c>
      <c r="H77" s="40">
        <v>14</v>
      </c>
      <c r="I77" s="43">
        <v>81</v>
      </c>
      <c r="J77" s="42">
        <f t="shared" si="14"/>
        <v>13.20754716981132</v>
      </c>
    </row>
    <row r="78" spans="1:10" s="54" customFormat="1" ht="18.75">
      <c r="A78" s="38">
        <v>4</v>
      </c>
      <c r="B78" s="39" t="s">
        <v>86</v>
      </c>
      <c r="C78" s="40">
        <v>144</v>
      </c>
      <c r="D78" s="40">
        <v>676</v>
      </c>
      <c r="E78" s="43">
        <v>100</v>
      </c>
      <c r="F78" s="40">
        <v>461</v>
      </c>
      <c r="G78" s="103">
        <f t="shared" si="13"/>
        <v>69.44444444444444</v>
      </c>
      <c r="H78" s="40">
        <v>15</v>
      </c>
      <c r="I78" s="43">
        <v>79</v>
      </c>
      <c r="J78" s="42">
        <f t="shared" si="14"/>
        <v>10.416666666666666</v>
      </c>
    </row>
    <row r="79" spans="1:10" s="54" customFormat="1" ht="18.75">
      <c r="A79" s="38">
        <v>5</v>
      </c>
      <c r="B79" s="39" t="s">
        <v>87</v>
      </c>
      <c r="C79" s="40">
        <v>67</v>
      </c>
      <c r="D79" s="40">
        <v>393</v>
      </c>
      <c r="E79" s="43">
        <v>57</v>
      </c>
      <c r="F79" s="40">
        <v>332</v>
      </c>
      <c r="G79" s="103">
        <f t="shared" si="13"/>
        <v>85.07462686567165</v>
      </c>
      <c r="H79" s="40">
        <v>5</v>
      </c>
      <c r="I79" s="43">
        <v>34</v>
      </c>
      <c r="J79" s="42">
        <f t="shared" si="14"/>
        <v>7.462686567164179</v>
      </c>
    </row>
    <row r="80" spans="1:10" s="54" customFormat="1" ht="18.75">
      <c r="A80" s="38">
        <v>6</v>
      </c>
      <c r="B80" s="39" t="s">
        <v>88</v>
      </c>
      <c r="C80" s="40">
        <v>85</v>
      </c>
      <c r="D80" s="40">
        <v>470</v>
      </c>
      <c r="E80" s="43">
        <v>65</v>
      </c>
      <c r="F80" s="40">
        <v>376</v>
      </c>
      <c r="G80" s="103">
        <f t="shared" si="13"/>
        <v>76.47058823529412</v>
      </c>
      <c r="H80" s="40">
        <v>11</v>
      </c>
      <c r="I80" s="43">
        <v>57</v>
      </c>
      <c r="J80" s="42">
        <f t="shared" si="14"/>
        <v>12.941176470588236</v>
      </c>
    </row>
    <row r="81" spans="1:10" ht="18.75">
      <c r="A81" s="94" t="s">
        <v>216</v>
      </c>
      <c r="B81" s="118" t="s">
        <v>98</v>
      </c>
      <c r="C81" s="2"/>
      <c r="D81" s="2"/>
      <c r="E81" s="2"/>
      <c r="F81" s="2"/>
      <c r="G81" s="53">
        <v>49</v>
      </c>
      <c r="H81" s="2"/>
      <c r="I81" s="2"/>
      <c r="J81" s="2"/>
    </row>
    <row r="82" spans="1:13" s="47" customFormat="1" ht="19.5" customHeight="1">
      <c r="A82" s="23">
        <v>1</v>
      </c>
      <c r="B82" s="44" t="s">
        <v>90</v>
      </c>
      <c r="C82" s="45">
        <v>101</v>
      </c>
      <c r="D82" s="45">
        <v>449</v>
      </c>
      <c r="E82" s="45">
        <v>56</v>
      </c>
      <c r="F82" s="45">
        <v>270</v>
      </c>
      <c r="G82" s="46">
        <f>E82/C82</f>
        <v>0.5544554455445545</v>
      </c>
      <c r="H82" s="45">
        <v>2</v>
      </c>
      <c r="I82" s="45">
        <v>10</v>
      </c>
      <c r="J82" s="46">
        <f>H82/C82</f>
        <v>0.019801980198019802</v>
      </c>
      <c r="L82" s="48"/>
      <c r="M82" s="48"/>
    </row>
    <row r="83" spans="1:13" s="47" customFormat="1" ht="19.5" customHeight="1">
      <c r="A83" s="23">
        <v>2</v>
      </c>
      <c r="B83" s="44" t="s">
        <v>91</v>
      </c>
      <c r="C83" s="45">
        <v>70</v>
      </c>
      <c r="D83" s="45">
        <v>331</v>
      </c>
      <c r="E83" s="45">
        <v>31</v>
      </c>
      <c r="F83" s="45">
        <v>137</v>
      </c>
      <c r="G83" s="46">
        <f aca="true" t="shared" si="15" ref="G83:G89">E83/C83</f>
        <v>0.44285714285714284</v>
      </c>
      <c r="H83" s="45">
        <v>8</v>
      </c>
      <c r="I83" s="45">
        <v>33</v>
      </c>
      <c r="J83" s="46">
        <f aca="true" t="shared" si="16" ref="J83:J89">H83/C83</f>
        <v>0.11428571428571428</v>
      </c>
      <c r="L83" s="48"/>
      <c r="M83" s="48"/>
    </row>
    <row r="84" spans="1:13" s="47" customFormat="1" ht="19.5" customHeight="1">
      <c r="A84" s="23">
        <v>3</v>
      </c>
      <c r="B84" s="44" t="s">
        <v>92</v>
      </c>
      <c r="C84" s="45">
        <v>82</v>
      </c>
      <c r="D84" s="45">
        <v>360</v>
      </c>
      <c r="E84" s="45">
        <v>23</v>
      </c>
      <c r="F84" s="45">
        <v>118</v>
      </c>
      <c r="G84" s="49">
        <f t="shared" si="15"/>
        <v>0.2804878048780488</v>
      </c>
      <c r="H84" s="45">
        <v>12</v>
      </c>
      <c r="I84" s="45">
        <v>44</v>
      </c>
      <c r="J84" s="46">
        <f t="shared" si="16"/>
        <v>0.14634146341463414</v>
      </c>
      <c r="L84" s="48"/>
      <c r="M84" s="48"/>
    </row>
    <row r="85" spans="1:13" s="47" customFormat="1" ht="19.5" customHeight="1">
      <c r="A85" s="23">
        <v>4</v>
      </c>
      <c r="B85" s="44" t="s">
        <v>93</v>
      </c>
      <c r="C85" s="45">
        <v>136</v>
      </c>
      <c r="D85" s="45">
        <v>613</v>
      </c>
      <c r="E85" s="45">
        <v>65</v>
      </c>
      <c r="F85" s="45">
        <v>323</v>
      </c>
      <c r="G85" s="46">
        <f t="shared" si="15"/>
        <v>0.47794117647058826</v>
      </c>
      <c r="H85" s="45">
        <v>8</v>
      </c>
      <c r="I85" s="45">
        <v>33</v>
      </c>
      <c r="J85" s="46">
        <f t="shared" si="16"/>
        <v>0.058823529411764705</v>
      </c>
      <c r="L85" s="48"/>
      <c r="M85" s="48"/>
    </row>
    <row r="86" spans="1:13" s="47" customFormat="1" ht="19.5" customHeight="1">
      <c r="A86" s="23">
        <v>5</v>
      </c>
      <c r="B86" s="44" t="s">
        <v>94</v>
      </c>
      <c r="C86" s="45">
        <v>175</v>
      </c>
      <c r="D86" s="45">
        <v>875</v>
      </c>
      <c r="E86" s="45">
        <v>81</v>
      </c>
      <c r="F86" s="45">
        <v>425</v>
      </c>
      <c r="G86" s="46">
        <f t="shared" si="15"/>
        <v>0.46285714285714286</v>
      </c>
      <c r="H86" s="45">
        <v>9</v>
      </c>
      <c r="I86" s="45">
        <v>41</v>
      </c>
      <c r="J86" s="46">
        <f t="shared" si="16"/>
        <v>0.05142857142857143</v>
      </c>
      <c r="L86" s="48"/>
      <c r="M86" s="48"/>
    </row>
    <row r="87" spans="1:13" s="47" customFormat="1" ht="19.5" customHeight="1">
      <c r="A87" s="23">
        <v>6</v>
      </c>
      <c r="B87" s="44" t="s">
        <v>95</v>
      </c>
      <c r="C87" s="45">
        <v>37</v>
      </c>
      <c r="D87" s="45">
        <v>210</v>
      </c>
      <c r="E87" s="45">
        <v>21</v>
      </c>
      <c r="F87" s="45">
        <v>133</v>
      </c>
      <c r="G87" s="46">
        <f t="shared" si="15"/>
        <v>0.5675675675675675</v>
      </c>
      <c r="H87" s="45">
        <v>2</v>
      </c>
      <c r="I87" s="45">
        <v>10</v>
      </c>
      <c r="J87" s="46">
        <f t="shared" si="16"/>
        <v>0.05405405405405406</v>
      </c>
      <c r="L87" s="48"/>
      <c r="M87" s="48"/>
    </row>
    <row r="88" spans="1:13" s="47" customFormat="1" ht="19.5" customHeight="1">
      <c r="A88" s="23">
        <v>7</v>
      </c>
      <c r="B88" s="44" t="s">
        <v>96</v>
      </c>
      <c r="C88" s="45">
        <v>102</v>
      </c>
      <c r="D88" s="45">
        <v>479</v>
      </c>
      <c r="E88" s="45">
        <v>65</v>
      </c>
      <c r="F88" s="45">
        <v>341</v>
      </c>
      <c r="G88" s="46">
        <f t="shared" si="15"/>
        <v>0.6372549019607843</v>
      </c>
      <c r="H88" s="45">
        <v>3</v>
      </c>
      <c r="I88" s="45">
        <v>11</v>
      </c>
      <c r="J88" s="46">
        <f t="shared" si="16"/>
        <v>0.029411764705882353</v>
      </c>
      <c r="L88" s="48"/>
      <c r="M88" s="48"/>
    </row>
    <row r="89" spans="1:13" s="47" customFormat="1" ht="19.5" customHeight="1">
      <c r="A89" s="23">
        <v>8</v>
      </c>
      <c r="B89" s="44" t="s">
        <v>97</v>
      </c>
      <c r="C89" s="45">
        <v>125</v>
      </c>
      <c r="D89" s="45">
        <v>570</v>
      </c>
      <c r="E89" s="45">
        <v>67</v>
      </c>
      <c r="F89" s="45">
        <v>209</v>
      </c>
      <c r="G89" s="46">
        <f t="shared" si="15"/>
        <v>0.536</v>
      </c>
      <c r="H89" s="45">
        <v>14</v>
      </c>
      <c r="I89" s="45">
        <v>60</v>
      </c>
      <c r="J89" s="46">
        <f t="shared" si="16"/>
        <v>0.112</v>
      </c>
      <c r="L89" s="48"/>
      <c r="M89" s="48"/>
    </row>
    <row r="90" spans="1:10" s="134" customFormat="1" ht="19.5" customHeight="1">
      <c r="A90" s="53" t="s">
        <v>217</v>
      </c>
      <c r="B90" s="133" t="s">
        <v>109</v>
      </c>
      <c r="C90" s="53"/>
      <c r="D90" s="53"/>
      <c r="E90" s="53"/>
      <c r="F90" s="53"/>
      <c r="G90" s="53">
        <v>59.26</v>
      </c>
      <c r="H90" s="53"/>
      <c r="I90" s="53"/>
      <c r="J90" s="53"/>
    </row>
    <row r="91" spans="1:15" s="122" customFormat="1" ht="19.5" customHeight="1">
      <c r="A91" s="112">
        <v>1</v>
      </c>
      <c r="B91" s="135" t="s">
        <v>99</v>
      </c>
      <c r="C91" s="91">
        <v>86</v>
      </c>
      <c r="D91" s="3">
        <v>452</v>
      </c>
      <c r="E91" s="91">
        <v>51</v>
      </c>
      <c r="F91" s="112">
        <v>255</v>
      </c>
      <c r="G91" s="96">
        <f>E91/C91*100</f>
        <v>59.30232558139535</v>
      </c>
      <c r="H91" s="51">
        <v>7</v>
      </c>
      <c r="I91" s="50">
        <v>37</v>
      </c>
      <c r="J91" s="52">
        <f>H91/C91*100</f>
        <v>8.13953488372093</v>
      </c>
      <c r="O91" s="123"/>
    </row>
    <row r="92" spans="1:10" s="122" customFormat="1" ht="19.5" customHeight="1">
      <c r="A92" s="112">
        <v>2</v>
      </c>
      <c r="B92" s="135" t="s">
        <v>100</v>
      </c>
      <c r="C92" s="91">
        <v>80</v>
      </c>
      <c r="D92" s="3">
        <v>420</v>
      </c>
      <c r="E92" s="91">
        <v>56</v>
      </c>
      <c r="F92" s="112">
        <v>334</v>
      </c>
      <c r="G92" s="96">
        <f>E92/C92*100</f>
        <v>70</v>
      </c>
      <c r="H92" s="51">
        <v>6</v>
      </c>
      <c r="I92" s="50">
        <v>32</v>
      </c>
      <c r="J92" s="52">
        <f>H92/C92*100</f>
        <v>7.5</v>
      </c>
    </row>
    <row r="93" spans="1:10" s="122" customFormat="1" ht="19.5" customHeight="1">
      <c r="A93" s="112">
        <v>3</v>
      </c>
      <c r="B93" s="135" t="s">
        <v>101</v>
      </c>
      <c r="C93" s="91">
        <v>134</v>
      </c>
      <c r="D93" s="3">
        <v>687</v>
      </c>
      <c r="E93" s="91">
        <v>81</v>
      </c>
      <c r="F93" s="112">
        <v>455</v>
      </c>
      <c r="G93" s="96">
        <f>E93/C93*100</f>
        <v>60.447761194029844</v>
      </c>
      <c r="H93" s="51">
        <v>9</v>
      </c>
      <c r="I93" s="50">
        <v>46</v>
      </c>
      <c r="J93" s="52">
        <f aca="true" t="shared" si="17" ref="J93:J100">H93/C93*100</f>
        <v>6.7164179104477615</v>
      </c>
    </row>
    <row r="94" spans="1:10" s="122" customFormat="1" ht="19.5" customHeight="1">
      <c r="A94" s="112">
        <v>4</v>
      </c>
      <c r="B94" s="135" t="s">
        <v>102</v>
      </c>
      <c r="C94" s="91">
        <v>94</v>
      </c>
      <c r="D94" s="3">
        <v>504</v>
      </c>
      <c r="E94" s="91">
        <v>66</v>
      </c>
      <c r="F94" s="112">
        <v>330</v>
      </c>
      <c r="G94" s="96">
        <f aca="true" t="shared" si="18" ref="G94:G100">E94/C94*100</f>
        <v>70.2127659574468</v>
      </c>
      <c r="H94" s="51">
        <v>9</v>
      </c>
      <c r="I94" s="50">
        <v>55</v>
      </c>
      <c r="J94" s="52">
        <f t="shared" si="17"/>
        <v>9.574468085106384</v>
      </c>
    </row>
    <row r="95" spans="1:10" s="122" customFormat="1" ht="19.5" customHeight="1">
      <c r="A95" s="112">
        <v>5</v>
      </c>
      <c r="B95" s="135" t="s">
        <v>103</v>
      </c>
      <c r="C95" s="91">
        <v>96</v>
      </c>
      <c r="D95" s="3">
        <v>470</v>
      </c>
      <c r="E95" s="91">
        <v>73</v>
      </c>
      <c r="F95" s="112">
        <v>386</v>
      </c>
      <c r="G95" s="96">
        <f t="shared" si="18"/>
        <v>76.04166666666666</v>
      </c>
      <c r="H95" s="51">
        <v>12</v>
      </c>
      <c r="I95" s="50">
        <v>60</v>
      </c>
      <c r="J95" s="52">
        <f t="shared" si="17"/>
        <v>12.5</v>
      </c>
    </row>
    <row r="96" spans="1:10" s="122" customFormat="1" ht="19.5" customHeight="1">
      <c r="A96" s="112">
        <v>6</v>
      </c>
      <c r="B96" s="135" t="s">
        <v>104</v>
      </c>
      <c r="C96" s="91">
        <v>93</v>
      </c>
      <c r="D96" s="3">
        <v>430</v>
      </c>
      <c r="E96" s="91">
        <v>57</v>
      </c>
      <c r="F96" s="112">
        <v>280</v>
      </c>
      <c r="G96" s="96">
        <f t="shared" si="18"/>
        <v>61.29032258064516</v>
      </c>
      <c r="H96" s="51">
        <v>3</v>
      </c>
      <c r="I96" s="50">
        <v>11</v>
      </c>
      <c r="J96" s="52">
        <f t="shared" si="17"/>
        <v>3.225806451612903</v>
      </c>
    </row>
    <row r="97" spans="1:10" s="122" customFormat="1" ht="19.5" customHeight="1">
      <c r="A97" s="112">
        <v>7</v>
      </c>
      <c r="B97" s="135" t="s">
        <v>105</v>
      </c>
      <c r="C97" s="91">
        <v>138</v>
      </c>
      <c r="D97" s="3">
        <v>640</v>
      </c>
      <c r="E97" s="91">
        <v>81</v>
      </c>
      <c r="F97" s="112">
        <v>431</v>
      </c>
      <c r="G97" s="96">
        <f t="shared" si="18"/>
        <v>58.69565217391305</v>
      </c>
      <c r="H97" s="51">
        <v>26</v>
      </c>
      <c r="I97" s="50">
        <v>118</v>
      </c>
      <c r="J97" s="52">
        <f t="shared" si="17"/>
        <v>18.84057971014493</v>
      </c>
    </row>
    <row r="98" spans="1:10" s="122" customFormat="1" ht="19.5" customHeight="1">
      <c r="A98" s="112">
        <v>8</v>
      </c>
      <c r="B98" s="135" t="s">
        <v>106</v>
      </c>
      <c r="C98" s="91">
        <v>137</v>
      </c>
      <c r="D98" s="3">
        <v>697</v>
      </c>
      <c r="E98" s="91">
        <v>74</v>
      </c>
      <c r="F98" s="112">
        <v>384</v>
      </c>
      <c r="G98" s="96">
        <f t="shared" si="18"/>
        <v>54.01459854014598</v>
      </c>
      <c r="H98" s="51">
        <v>28</v>
      </c>
      <c r="I98" s="50">
        <v>145</v>
      </c>
      <c r="J98" s="52">
        <f t="shared" si="17"/>
        <v>20.437956204379564</v>
      </c>
    </row>
    <row r="99" spans="1:10" s="122" customFormat="1" ht="19.5" customHeight="1">
      <c r="A99" s="112">
        <v>9</v>
      </c>
      <c r="B99" s="135" t="s">
        <v>107</v>
      </c>
      <c r="C99" s="91">
        <v>205</v>
      </c>
      <c r="D99" s="3">
        <v>1035</v>
      </c>
      <c r="E99" s="91">
        <v>111</v>
      </c>
      <c r="F99" s="112">
        <v>459</v>
      </c>
      <c r="G99" s="96">
        <f t="shared" si="18"/>
        <v>54.146341463414636</v>
      </c>
      <c r="H99" s="51">
        <v>25</v>
      </c>
      <c r="I99" s="50">
        <v>139</v>
      </c>
      <c r="J99" s="52">
        <f t="shared" si="17"/>
        <v>12.195121951219512</v>
      </c>
    </row>
    <row r="100" spans="1:10" s="122" customFormat="1" ht="19.5" customHeight="1">
      <c r="A100" s="112">
        <v>10</v>
      </c>
      <c r="B100" s="135" t="s">
        <v>108</v>
      </c>
      <c r="C100" s="91">
        <v>130</v>
      </c>
      <c r="D100" s="3">
        <v>630</v>
      </c>
      <c r="E100" s="91">
        <v>57</v>
      </c>
      <c r="F100" s="112">
        <v>298</v>
      </c>
      <c r="G100" s="96">
        <f t="shared" si="18"/>
        <v>43.84615384615385</v>
      </c>
      <c r="H100" s="51">
        <v>13</v>
      </c>
      <c r="I100" s="50">
        <v>68</v>
      </c>
      <c r="J100" s="52">
        <f t="shared" si="17"/>
        <v>10</v>
      </c>
    </row>
    <row r="101" spans="1:10" s="134" customFormat="1" ht="15.75">
      <c r="A101" s="53" t="s">
        <v>218</v>
      </c>
      <c r="B101" s="70" t="s">
        <v>120</v>
      </c>
      <c r="C101" s="53"/>
      <c r="D101" s="53"/>
      <c r="E101" s="53"/>
      <c r="F101" s="53"/>
      <c r="G101" s="53">
        <v>83</v>
      </c>
      <c r="H101" s="53"/>
      <c r="I101" s="53"/>
      <c r="J101" s="53"/>
    </row>
    <row r="102" spans="1:10" s="54" customFormat="1" ht="18.75">
      <c r="A102" s="40">
        <v>1</v>
      </c>
      <c r="B102" s="56" t="s">
        <v>110</v>
      </c>
      <c r="C102" s="40">
        <v>65</v>
      </c>
      <c r="D102" s="40">
        <v>420</v>
      </c>
      <c r="E102" s="40">
        <v>59</v>
      </c>
      <c r="F102" s="40">
        <v>418</v>
      </c>
      <c r="G102" s="105">
        <f aca="true" t="shared" si="19" ref="G102:G107">E102/C102</f>
        <v>0.9076923076923077</v>
      </c>
      <c r="H102" s="57">
        <v>6</v>
      </c>
      <c r="I102" s="57">
        <v>35</v>
      </c>
      <c r="J102" s="58">
        <f aca="true" t="shared" si="20" ref="J102:J111">H102/C102</f>
        <v>0.09230769230769231</v>
      </c>
    </row>
    <row r="103" spans="1:10" s="55" customFormat="1" ht="18.75">
      <c r="A103" s="59">
        <v>2</v>
      </c>
      <c r="B103" s="60" t="s">
        <v>111</v>
      </c>
      <c r="C103" s="59">
        <v>75</v>
      </c>
      <c r="D103" s="59">
        <v>434</v>
      </c>
      <c r="E103" s="59">
        <v>64</v>
      </c>
      <c r="F103" s="59">
        <v>392</v>
      </c>
      <c r="G103" s="106">
        <f t="shared" si="19"/>
        <v>0.8533333333333334</v>
      </c>
      <c r="H103" s="61">
        <v>6</v>
      </c>
      <c r="I103" s="61">
        <v>42</v>
      </c>
      <c r="J103" s="62">
        <f t="shared" si="20"/>
        <v>0.08</v>
      </c>
    </row>
    <row r="104" spans="1:10" s="55" customFormat="1" ht="18.75">
      <c r="A104" s="59">
        <v>3</v>
      </c>
      <c r="B104" s="60" t="s">
        <v>112</v>
      </c>
      <c r="C104" s="59">
        <v>28</v>
      </c>
      <c r="D104" s="59">
        <v>133</v>
      </c>
      <c r="E104" s="59">
        <v>18</v>
      </c>
      <c r="F104" s="59">
        <v>112</v>
      </c>
      <c r="G104" s="107">
        <f t="shared" si="19"/>
        <v>0.6428571428571429</v>
      </c>
      <c r="H104" s="61">
        <v>3</v>
      </c>
      <c r="I104" s="61">
        <v>9</v>
      </c>
      <c r="J104" s="62">
        <f t="shared" si="20"/>
        <v>0.10714285714285714</v>
      </c>
    </row>
    <row r="105" spans="1:10" s="55" customFormat="1" ht="18.75">
      <c r="A105" s="59">
        <v>4</v>
      </c>
      <c r="B105" s="60" t="s">
        <v>113</v>
      </c>
      <c r="C105" s="59">
        <v>30</v>
      </c>
      <c r="D105" s="59">
        <v>179</v>
      </c>
      <c r="E105" s="59">
        <v>27</v>
      </c>
      <c r="F105" s="59">
        <v>173</v>
      </c>
      <c r="G105" s="106">
        <f t="shared" si="19"/>
        <v>0.9</v>
      </c>
      <c r="H105" s="61">
        <v>3</v>
      </c>
      <c r="I105" s="61">
        <v>4</v>
      </c>
      <c r="J105" s="62">
        <f t="shared" si="20"/>
        <v>0.1</v>
      </c>
    </row>
    <row r="106" spans="1:10" s="55" customFormat="1" ht="18.75">
      <c r="A106" s="59">
        <v>5</v>
      </c>
      <c r="B106" s="60" t="s">
        <v>114</v>
      </c>
      <c r="C106" s="59">
        <v>89</v>
      </c>
      <c r="D106" s="59">
        <v>460</v>
      </c>
      <c r="E106" s="59">
        <v>81</v>
      </c>
      <c r="F106" s="59">
        <v>446</v>
      </c>
      <c r="G106" s="106">
        <f t="shared" si="19"/>
        <v>0.9101123595505618</v>
      </c>
      <c r="H106" s="61">
        <v>4</v>
      </c>
      <c r="I106" s="61">
        <v>14</v>
      </c>
      <c r="J106" s="62">
        <f t="shared" si="20"/>
        <v>0.0449438202247191</v>
      </c>
    </row>
    <row r="107" spans="1:10" s="55" customFormat="1" ht="18.75">
      <c r="A107" s="59">
        <v>6</v>
      </c>
      <c r="B107" s="60" t="s">
        <v>115</v>
      </c>
      <c r="C107" s="59">
        <v>49</v>
      </c>
      <c r="D107" s="59">
        <v>234</v>
      </c>
      <c r="E107" s="59">
        <v>36</v>
      </c>
      <c r="F107" s="59">
        <v>203</v>
      </c>
      <c r="G107" s="107">
        <f t="shared" si="19"/>
        <v>0.7346938775510204</v>
      </c>
      <c r="H107" s="61">
        <v>6</v>
      </c>
      <c r="I107" s="61">
        <v>20</v>
      </c>
      <c r="J107" s="62">
        <f t="shared" si="20"/>
        <v>0.12244897959183673</v>
      </c>
    </row>
    <row r="108" spans="1:10" s="55" customFormat="1" ht="18.75">
      <c r="A108" s="59">
        <v>7</v>
      </c>
      <c r="B108" s="60" t="s">
        <v>116</v>
      </c>
      <c r="C108" s="59">
        <v>35</v>
      </c>
      <c r="D108" s="59">
        <v>208</v>
      </c>
      <c r="E108" s="59">
        <v>28</v>
      </c>
      <c r="F108" s="59">
        <v>182</v>
      </c>
      <c r="G108" s="108">
        <v>0.8</v>
      </c>
      <c r="H108" s="61">
        <v>1</v>
      </c>
      <c r="I108" s="61">
        <v>7</v>
      </c>
      <c r="J108" s="62">
        <f t="shared" si="20"/>
        <v>0.02857142857142857</v>
      </c>
    </row>
    <row r="109" spans="1:10" s="55" customFormat="1" ht="18.75">
      <c r="A109" s="59">
        <v>8</v>
      </c>
      <c r="B109" s="60" t="s">
        <v>117</v>
      </c>
      <c r="C109" s="59">
        <v>102</v>
      </c>
      <c r="D109" s="59">
        <v>662</v>
      </c>
      <c r="E109" s="59">
        <v>90</v>
      </c>
      <c r="F109" s="59">
        <v>637</v>
      </c>
      <c r="G109" s="106">
        <f>E109/C109</f>
        <v>0.8823529411764706</v>
      </c>
      <c r="H109" s="61">
        <v>6</v>
      </c>
      <c r="I109" s="61">
        <v>25</v>
      </c>
      <c r="J109" s="62">
        <f t="shared" si="20"/>
        <v>0.058823529411764705</v>
      </c>
    </row>
    <row r="110" spans="1:10" s="55" customFormat="1" ht="18.75">
      <c r="A110" s="59">
        <v>9</v>
      </c>
      <c r="B110" s="60" t="s">
        <v>118</v>
      </c>
      <c r="C110" s="59">
        <v>51</v>
      </c>
      <c r="D110" s="59">
        <v>375</v>
      </c>
      <c r="E110" s="59">
        <v>37</v>
      </c>
      <c r="F110" s="59">
        <v>336</v>
      </c>
      <c r="G110" s="107">
        <v>0.862</v>
      </c>
      <c r="H110" s="61">
        <v>12</v>
      </c>
      <c r="I110" s="61">
        <v>42</v>
      </c>
      <c r="J110" s="62">
        <f t="shared" si="20"/>
        <v>0.23529411764705882</v>
      </c>
    </row>
    <row r="111" spans="1:10" s="54" customFormat="1" ht="18.75">
      <c r="A111" s="40">
        <v>10</v>
      </c>
      <c r="B111" s="56" t="s">
        <v>119</v>
      </c>
      <c r="C111" s="40">
        <v>76</v>
      </c>
      <c r="D111" s="40">
        <v>462</v>
      </c>
      <c r="E111" s="40">
        <v>58</v>
      </c>
      <c r="F111" s="40">
        <v>430</v>
      </c>
      <c r="G111" s="105">
        <f>E111/C111</f>
        <v>0.7631578947368421</v>
      </c>
      <c r="H111" s="57">
        <v>5</v>
      </c>
      <c r="I111" s="57">
        <v>8</v>
      </c>
      <c r="J111" s="58">
        <f t="shared" si="20"/>
        <v>0.06578947368421052</v>
      </c>
    </row>
    <row r="112" spans="1:10" s="134" customFormat="1" ht="18.75">
      <c r="A112" s="53" t="s">
        <v>219</v>
      </c>
      <c r="B112" s="136" t="s">
        <v>134</v>
      </c>
      <c r="C112" s="53"/>
      <c r="D112" s="53"/>
      <c r="E112" s="53"/>
      <c r="F112" s="53"/>
      <c r="G112" s="53">
        <v>30.84</v>
      </c>
      <c r="H112" s="53"/>
      <c r="I112" s="53"/>
      <c r="J112" s="53"/>
    </row>
    <row r="113" spans="1:10" s="54" customFormat="1" ht="21" customHeight="1">
      <c r="A113" s="63">
        <v>1</v>
      </c>
      <c r="B113" s="64" t="s">
        <v>121</v>
      </c>
      <c r="C113" s="65">
        <v>162</v>
      </c>
      <c r="D113" s="65">
        <v>786</v>
      </c>
      <c r="E113" s="3">
        <v>47</v>
      </c>
      <c r="F113" s="35">
        <v>194</v>
      </c>
      <c r="G113" s="102">
        <f>E113/C113*100</f>
        <v>29.01234567901235</v>
      </c>
      <c r="H113" s="3">
        <v>61</v>
      </c>
      <c r="I113" s="35">
        <v>213</v>
      </c>
      <c r="J113" s="36">
        <f>H113/C113*100</f>
        <v>37.65432098765432</v>
      </c>
    </row>
    <row r="114" spans="1:10" s="54" customFormat="1" ht="21" customHeight="1">
      <c r="A114" s="63">
        <v>2</v>
      </c>
      <c r="B114" s="64" t="s">
        <v>122</v>
      </c>
      <c r="C114" s="65">
        <v>130</v>
      </c>
      <c r="D114" s="65">
        <v>631</v>
      </c>
      <c r="E114" s="3">
        <v>35</v>
      </c>
      <c r="F114" s="35">
        <v>234</v>
      </c>
      <c r="G114" s="102">
        <f>E114/C114*100</f>
        <v>26.923076923076923</v>
      </c>
      <c r="H114" s="3">
        <v>59</v>
      </c>
      <c r="I114" s="35">
        <v>192</v>
      </c>
      <c r="J114" s="36">
        <f>H114/C114*100</f>
        <v>45.38461538461539</v>
      </c>
    </row>
    <row r="115" spans="1:10" s="54" customFormat="1" ht="21" customHeight="1">
      <c r="A115" s="63">
        <v>3</v>
      </c>
      <c r="B115" s="64" t="s">
        <v>123</v>
      </c>
      <c r="C115" s="66">
        <v>157</v>
      </c>
      <c r="D115" s="66">
        <v>784</v>
      </c>
      <c r="E115" s="3">
        <v>45</v>
      </c>
      <c r="F115" s="35">
        <v>330</v>
      </c>
      <c r="G115" s="102">
        <f aca="true" t="shared" si="21" ref="G115:G125">E115/C115*100</f>
        <v>28.662420382165603</v>
      </c>
      <c r="H115" s="3">
        <v>51</v>
      </c>
      <c r="I115" s="35">
        <v>181</v>
      </c>
      <c r="J115" s="36">
        <f aca="true" t="shared" si="22" ref="J115:J125">H115/C115*100</f>
        <v>32.48407643312102</v>
      </c>
    </row>
    <row r="116" spans="1:10" s="54" customFormat="1" ht="21" customHeight="1">
      <c r="A116" s="63">
        <v>4</v>
      </c>
      <c r="B116" s="64" t="s">
        <v>124</v>
      </c>
      <c r="C116" s="65">
        <v>149</v>
      </c>
      <c r="D116" s="65">
        <v>664</v>
      </c>
      <c r="E116" s="3">
        <v>25</v>
      </c>
      <c r="F116" s="35">
        <v>136</v>
      </c>
      <c r="G116" s="102">
        <f t="shared" si="21"/>
        <v>16.778523489932887</v>
      </c>
      <c r="H116" s="3">
        <v>19</v>
      </c>
      <c r="I116" s="35">
        <v>84</v>
      </c>
      <c r="J116" s="36">
        <f t="shared" si="22"/>
        <v>12.751677852348994</v>
      </c>
    </row>
    <row r="117" spans="1:10" s="54" customFormat="1" ht="21" customHeight="1">
      <c r="A117" s="63">
        <v>5</v>
      </c>
      <c r="B117" s="64" t="s">
        <v>125</v>
      </c>
      <c r="C117" s="65">
        <v>114</v>
      </c>
      <c r="D117" s="65">
        <v>594</v>
      </c>
      <c r="E117" s="3">
        <v>23</v>
      </c>
      <c r="F117" s="35">
        <v>120</v>
      </c>
      <c r="G117" s="102">
        <f t="shared" si="21"/>
        <v>20.175438596491226</v>
      </c>
      <c r="H117" s="3">
        <v>22</v>
      </c>
      <c r="I117" s="35">
        <v>55</v>
      </c>
      <c r="J117" s="36">
        <f t="shared" si="22"/>
        <v>19.298245614035086</v>
      </c>
    </row>
    <row r="118" spans="1:10" s="54" customFormat="1" ht="21" customHeight="1">
      <c r="A118" s="63">
        <v>6</v>
      </c>
      <c r="B118" s="64" t="s">
        <v>126</v>
      </c>
      <c r="C118" s="66">
        <v>118</v>
      </c>
      <c r="D118" s="14">
        <v>631</v>
      </c>
      <c r="E118" s="3">
        <v>42</v>
      </c>
      <c r="F118" s="35">
        <v>261</v>
      </c>
      <c r="G118" s="22">
        <f t="shared" si="21"/>
        <v>35.59322033898305</v>
      </c>
      <c r="H118" s="3">
        <v>26</v>
      </c>
      <c r="I118" s="35">
        <v>85</v>
      </c>
      <c r="J118" s="36">
        <f t="shared" si="22"/>
        <v>22.033898305084744</v>
      </c>
    </row>
    <row r="119" spans="1:10" s="54" customFormat="1" ht="21" customHeight="1">
      <c r="A119" s="63">
        <v>7</v>
      </c>
      <c r="B119" s="64" t="s">
        <v>127</v>
      </c>
      <c r="C119" s="35">
        <v>203</v>
      </c>
      <c r="D119" s="35">
        <v>911</v>
      </c>
      <c r="E119" s="3">
        <v>63</v>
      </c>
      <c r="F119" s="35">
        <v>365</v>
      </c>
      <c r="G119" s="22">
        <f t="shared" si="21"/>
        <v>31.03448275862069</v>
      </c>
      <c r="H119" s="3">
        <v>40</v>
      </c>
      <c r="I119" s="35">
        <v>120</v>
      </c>
      <c r="J119" s="36">
        <f t="shared" si="22"/>
        <v>19.704433497536947</v>
      </c>
    </row>
    <row r="120" spans="1:10" s="54" customFormat="1" ht="21" customHeight="1">
      <c r="A120" s="63">
        <v>8</v>
      </c>
      <c r="B120" s="64" t="s">
        <v>128</v>
      </c>
      <c r="C120" s="3">
        <v>148</v>
      </c>
      <c r="D120" s="35">
        <v>716</v>
      </c>
      <c r="E120" s="3">
        <v>47</v>
      </c>
      <c r="F120" s="35">
        <v>304</v>
      </c>
      <c r="G120" s="22">
        <f t="shared" si="21"/>
        <v>31.756756756756754</v>
      </c>
      <c r="H120" s="3">
        <v>53</v>
      </c>
      <c r="I120" s="35">
        <v>182</v>
      </c>
      <c r="J120" s="36">
        <f t="shared" si="22"/>
        <v>35.810810810810814</v>
      </c>
    </row>
    <row r="121" spans="1:10" s="54" customFormat="1" ht="21" customHeight="1">
      <c r="A121" s="63">
        <v>9</v>
      </c>
      <c r="B121" s="64" t="s">
        <v>129</v>
      </c>
      <c r="C121" s="35">
        <v>154</v>
      </c>
      <c r="D121" s="35">
        <v>705</v>
      </c>
      <c r="E121" s="3">
        <v>70</v>
      </c>
      <c r="F121" s="35">
        <v>424</v>
      </c>
      <c r="G121" s="22">
        <f t="shared" si="21"/>
        <v>45.45454545454545</v>
      </c>
      <c r="H121" s="3">
        <v>36</v>
      </c>
      <c r="I121" s="35">
        <v>57</v>
      </c>
      <c r="J121" s="36">
        <f t="shared" si="22"/>
        <v>23.376623376623375</v>
      </c>
    </row>
    <row r="122" spans="1:10" s="54" customFormat="1" ht="21" customHeight="1">
      <c r="A122" s="63">
        <v>7</v>
      </c>
      <c r="B122" s="64" t="s">
        <v>130</v>
      </c>
      <c r="C122" s="67">
        <v>149</v>
      </c>
      <c r="D122" s="67">
        <v>739</v>
      </c>
      <c r="E122" s="3">
        <v>55</v>
      </c>
      <c r="F122" s="35">
        <v>387</v>
      </c>
      <c r="G122" s="22">
        <f t="shared" si="21"/>
        <v>36.91275167785235</v>
      </c>
      <c r="H122" s="3">
        <v>59</v>
      </c>
      <c r="I122" s="35">
        <v>155</v>
      </c>
      <c r="J122" s="36">
        <f t="shared" si="22"/>
        <v>39.59731543624161</v>
      </c>
    </row>
    <row r="123" spans="1:10" s="54" customFormat="1" ht="21" customHeight="1">
      <c r="A123" s="63">
        <v>11</v>
      </c>
      <c r="B123" s="64" t="s">
        <v>131</v>
      </c>
      <c r="C123" s="67">
        <v>112</v>
      </c>
      <c r="D123" s="67">
        <v>631</v>
      </c>
      <c r="E123" s="3">
        <v>43</v>
      </c>
      <c r="F123" s="35">
        <v>340</v>
      </c>
      <c r="G123" s="22">
        <f t="shared" si="21"/>
        <v>38.392857142857146</v>
      </c>
      <c r="H123" s="3">
        <v>47</v>
      </c>
      <c r="I123" s="35">
        <v>162</v>
      </c>
      <c r="J123" s="36">
        <f t="shared" si="22"/>
        <v>41.964285714285715</v>
      </c>
    </row>
    <row r="124" spans="1:10" s="54" customFormat="1" ht="21" customHeight="1">
      <c r="A124" s="63">
        <v>12</v>
      </c>
      <c r="B124" s="64" t="s">
        <v>132</v>
      </c>
      <c r="C124" s="67">
        <v>85</v>
      </c>
      <c r="D124" s="67">
        <v>402</v>
      </c>
      <c r="E124" s="3">
        <v>31</v>
      </c>
      <c r="F124" s="35">
        <v>181</v>
      </c>
      <c r="G124" s="22">
        <f t="shared" si="21"/>
        <v>36.470588235294116</v>
      </c>
      <c r="H124" s="3">
        <v>29</v>
      </c>
      <c r="I124" s="35">
        <v>77</v>
      </c>
      <c r="J124" s="36">
        <f t="shared" si="22"/>
        <v>34.11764705882353</v>
      </c>
    </row>
    <row r="125" spans="1:10" s="54" customFormat="1" ht="19.5" customHeight="1">
      <c r="A125" s="63">
        <v>13</v>
      </c>
      <c r="B125" s="64" t="s">
        <v>133</v>
      </c>
      <c r="C125" s="67">
        <v>135</v>
      </c>
      <c r="D125" s="67">
        <v>629</v>
      </c>
      <c r="E125" s="3">
        <v>34</v>
      </c>
      <c r="F125" s="35">
        <v>189</v>
      </c>
      <c r="G125" s="102">
        <f t="shared" si="21"/>
        <v>25.185185185185183</v>
      </c>
      <c r="H125" s="3">
        <v>36</v>
      </c>
      <c r="I125" s="35">
        <v>105</v>
      </c>
      <c r="J125" s="36">
        <f t="shared" si="22"/>
        <v>26.666666666666668</v>
      </c>
    </row>
    <row r="126" spans="1:10" s="9" customFormat="1" ht="19.5" customHeight="1">
      <c r="A126" s="5" t="s">
        <v>220</v>
      </c>
      <c r="B126" s="137" t="s">
        <v>146</v>
      </c>
      <c r="C126" s="5"/>
      <c r="D126" s="5"/>
      <c r="E126" s="5"/>
      <c r="F126" s="5"/>
      <c r="G126" s="53"/>
      <c r="H126" s="5"/>
      <c r="I126" s="5"/>
      <c r="J126" s="5"/>
    </row>
    <row r="127" spans="1:10" s="54" customFormat="1" ht="19.5" customHeight="1">
      <c r="A127" s="72">
        <v>1</v>
      </c>
      <c r="B127" s="73" t="s">
        <v>135</v>
      </c>
      <c r="C127" s="74">
        <v>114</v>
      </c>
      <c r="D127" s="74">
        <v>560</v>
      </c>
      <c r="E127" s="74">
        <v>114</v>
      </c>
      <c r="F127" s="74">
        <v>560</v>
      </c>
      <c r="G127" s="112">
        <v>57</v>
      </c>
      <c r="H127" s="2"/>
      <c r="I127" s="2"/>
      <c r="J127" s="2"/>
    </row>
    <row r="128" spans="1:10" s="54" customFormat="1" ht="19.5" customHeight="1">
      <c r="A128" s="72">
        <v>2</v>
      </c>
      <c r="B128" s="73" t="s">
        <v>136</v>
      </c>
      <c r="C128" s="74">
        <v>86</v>
      </c>
      <c r="D128" s="74">
        <v>389</v>
      </c>
      <c r="E128" s="74">
        <v>86</v>
      </c>
      <c r="F128" s="74">
        <v>389</v>
      </c>
      <c r="G128" s="112">
        <v>52.3</v>
      </c>
      <c r="H128" s="2"/>
      <c r="I128" s="2"/>
      <c r="J128" s="2"/>
    </row>
    <row r="129" spans="1:10" s="54" customFormat="1" ht="19.5" customHeight="1">
      <c r="A129" s="72">
        <v>3</v>
      </c>
      <c r="B129" s="73" t="s">
        <v>137</v>
      </c>
      <c r="C129" s="74">
        <v>96</v>
      </c>
      <c r="D129" s="74">
        <v>450</v>
      </c>
      <c r="E129" s="74">
        <v>91</v>
      </c>
      <c r="F129" s="74">
        <v>434</v>
      </c>
      <c r="G129" s="112">
        <v>50</v>
      </c>
      <c r="H129" s="2"/>
      <c r="I129" s="2"/>
      <c r="J129" s="2"/>
    </row>
    <row r="130" spans="1:10" s="54" customFormat="1" ht="19.5" customHeight="1">
      <c r="A130" s="72">
        <v>4</v>
      </c>
      <c r="B130" s="73" t="s">
        <v>138</v>
      </c>
      <c r="C130" s="74">
        <v>142</v>
      </c>
      <c r="D130" s="75">
        <v>636</v>
      </c>
      <c r="E130" s="75">
        <v>143</v>
      </c>
      <c r="F130" s="75">
        <v>636</v>
      </c>
      <c r="G130" s="112">
        <v>46.5</v>
      </c>
      <c r="H130" s="2"/>
      <c r="I130" s="2"/>
      <c r="J130" s="2"/>
    </row>
    <row r="131" spans="1:10" s="54" customFormat="1" ht="19.5" customHeight="1">
      <c r="A131" s="72">
        <v>5</v>
      </c>
      <c r="B131" s="73" t="s">
        <v>139</v>
      </c>
      <c r="C131" s="74">
        <v>39</v>
      </c>
      <c r="D131" s="74">
        <v>160</v>
      </c>
      <c r="E131" s="74">
        <v>39</v>
      </c>
      <c r="F131" s="74">
        <v>160</v>
      </c>
      <c r="G131" s="112">
        <v>41</v>
      </c>
      <c r="H131" s="2"/>
      <c r="I131" s="2"/>
      <c r="J131" s="2"/>
    </row>
    <row r="132" spans="1:10" s="68" customFormat="1" ht="19.5" customHeight="1">
      <c r="A132" s="72">
        <v>6</v>
      </c>
      <c r="B132" s="76" t="s">
        <v>140</v>
      </c>
      <c r="C132" s="74">
        <v>80</v>
      </c>
      <c r="D132" s="75">
        <v>355</v>
      </c>
      <c r="E132" s="75">
        <v>78</v>
      </c>
      <c r="F132" s="75">
        <v>355</v>
      </c>
      <c r="G132" s="112">
        <v>26.3</v>
      </c>
      <c r="H132" s="71"/>
      <c r="I132" s="71"/>
      <c r="J132" s="71"/>
    </row>
    <row r="133" spans="1:10" s="68" customFormat="1" ht="19.5" customHeight="1">
      <c r="A133" s="72">
        <v>7</v>
      </c>
      <c r="B133" s="76" t="s">
        <v>141</v>
      </c>
      <c r="C133" s="74">
        <v>139</v>
      </c>
      <c r="D133" s="74">
        <v>440</v>
      </c>
      <c r="E133" s="74">
        <v>7</v>
      </c>
      <c r="F133" s="74">
        <v>36</v>
      </c>
      <c r="G133" s="138">
        <v>1.4</v>
      </c>
      <c r="H133" s="71"/>
      <c r="I133" s="71"/>
      <c r="J133" s="71"/>
    </row>
    <row r="134" spans="1:10" s="68" customFormat="1" ht="19.5" customHeight="1">
      <c r="A134" s="72">
        <v>8</v>
      </c>
      <c r="B134" s="76" t="s">
        <v>142</v>
      </c>
      <c r="C134" s="74">
        <v>201</v>
      </c>
      <c r="D134" s="74">
        <v>870</v>
      </c>
      <c r="E134" s="74">
        <v>201</v>
      </c>
      <c r="F134" s="74">
        <v>870</v>
      </c>
      <c r="G134" s="112">
        <v>44.3</v>
      </c>
      <c r="H134" s="71"/>
      <c r="I134" s="71"/>
      <c r="J134" s="71"/>
    </row>
    <row r="135" spans="1:10" s="68" customFormat="1" ht="19.5" customHeight="1">
      <c r="A135" s="72">
        <v>9</v>
      </c>
      <c r="B135" s="76" t="s">
        <v>143</v>
      </c>
      <c r="C135" s="74">
        <v>70</v>
      </c>
      <c r="D135" s="74">
        <v>319</v>
      </c>
      <c r="E135" s="74">
        <v>59</v>
      </c>
      <c r="F135" s="74">
        <v>260</v>
      </c>
      <c r="G135" s="112">
        <v>81.4</v>
      </c>
      <c r="H135" s="71"/>
      <c r="I135" s="71"/>
      <c r="J135" s="71"/>
    </row>
    <row r="136" spans="1:10" s="68" customFormat="1" ht="19.5" customHeight="1">
      <c r="A136" s="72">
        <v>10</v>
      </c>
      <c r="B136" s="76" t="s">
        <v>144</v>
      </c>
      <c r="C136" s="74">
        <v>170</v>
      </c>
      <c r="D136" s="74">
        <v>821</v>
      </c>
      <c r="E136" s="74">
        <v>170</v>
      </c>
      <c r="F136" s="74">
        <v>821</v>
      </c>
      <c r="G136" s="112">
        <v>41.8</v>
      </c>
      <c r="H136" s="71"/>
      <c r="I136" s="71"/>
      <c r="J136" s="71"/>
    </row>
    <row r="137" spans="1:10" s="68" customFormat="1" ht="19.5" customHeight="1">
      <c r="A137" s="72">
        <v>11</v>
      </c>
      <c r="B137" s="76" t="s">
        <v>16</v>
      </c>
      <c r="C137" s="74">
        <v>202</v>
      </c>
      <c r="D137" s="74">
        <v>919</v>
      </c>
      <c r="E137" s="74">
        <v>202</v>
      </c>
      <c r="F137" s="74">
        <v>919</v>
      </c>
      <c r="G137" s="112">
        <v>40.6</v>
      </c>
      <c r="H137" s="71"/>
      <c r="I137" s="71"/>
      <c r="J137" s="71"/>
    </row>
    <row r="138" spans="1:10" s="68" customFormat="1" ht="19.5" customHeight="1">
      <c r="A138" s="72">
        <v>12</v>
      </c>
      <c r="B138" s="76" t="s">
        <v>145</v>
      </c>
      <c r="C138" s="74">
        <v>135</v>
      </c>
      <c r="D138" s="74">
        <v>532</v>
      </c>
      <c r="E138" s="74">
        <v>135</v>
      </c>
      <c r="F138" s="74">
        <v>532</v>
      </c>
      <c r="G138" s="112">
        <v>40.7</v>
      </c>
      <c r="H138" s="71"/>
      <c r="I138" s="71"/>
      <c r="J138" s="71"/>
    </row>
    <row r="139" spans="1:10" s="134" customFormat="1" ht="23.25" customHeight="1">
      <c r="A139" s="53" t="s">
        <v>221</v>
      </c>
      <c r="B139" s="139" t="s">
        <v>166</v>
      </c>
      <c r="C139" s="53"/>
      <c r="D139" s="53"/>
      <c r="E139" s="53"/>
      <c r="F139" s="53"/>
      <c r="G139" s="53">
        <v>19.41</v>
      </c>
      <c r="H139" s="53"/>
      <c r="I139" s="53"/>
      <c r="J139" s="53"/>
    </row>
    <row r="140" spans="1:10" ht="23.25" customHeight="1">
      <c r="A140" s="6">
        <v>1</v>
      </c>
      <c r="B140" s="140" t="s">
        <v>147</v>
      </c>
      <c r="C140" s="77">
        <v>152</v>
      </c>
      <c r="D140" s="3">
        <v>760</v>
      </c>
      <c r="E140" s="78">
        <v>18</v>
      </c>
      <c r="F140" s="3">
        <v>99</v>
      </c>
      <c r="G140" s="109">
        <f>E140/C140*100</f>
        <v>11.842105263157894</v>
      </c>
      <c r="H140" s="125">
        <v>9</v>
      </c>
      <c r="I140" s="3">
        <v>55</v>
      </c>
      <c r="J140" s="7">
        <f>H140/C140</f>
        <v>0.05921052631578947</v>
      </c>
    </row>
    <row r="141" spans="1:10" ht="23.25" customHeight="1">
      <c r="A141" s="6">
        <v>2</v>
      </c>
      <c r="B141" s="140" t="s">
        <v>148</v>
      </c>
      <c r="C141" s="77">
        <v>83</v>
      </c>
      <c r="D141" s="3">
        <v>447</v>
      </c>
      <c r="E141" s="78">
        <v>19</v>
      </c>
      <c r="F141" s="3">
        <v>102</v>
      </c>
      <c r="G141" s="109">
        <f aca="true" t="shared" si="23" ref="G141:G158">E141/C141*100</f>
        <v>22.89156626506024</v>
      </c>
      <c r="H141" s="125">
        <v>6</v>
      </c>
      <c r="I141" s="3">
        <v>47</v>
      </c>
      <c r="J141" s="7">
        <f aca="true" t="shared" si="24" ref="J141:J158">H141/C141</f>
        <v>0.07228915662650602</v>
      </c>
    </row>
    <row r="142" spans="1:10" ht="23.25" customHeight="1">
      <c r="A142" s="6">
        <v>3</v>
      </c>
      <c r="B142" s="140" t="s">
        <v>149</v>
      </c>
      <c r="C142" s="77">
        <v>152</v>
      </c>
      <c r="D142" s="3">
        <v>779</v>
      </c>
      <c r="E142" s="78">
        <v>41</v>
      </c>
      <c r="F142" s="3">
        <v>246</v>
      </c>
      <c r="G142" s="109">
        <f t="shared" si="23"/>
        <v>26.973684210526315</v>
      </c>
      <c r="H142" s="125">
        <v>18</v>
      </c>
      <c r="I142" s="3">
        <v>108</v>
      </c>
      <c r="J142" s="7">
        <f t="shared" si="24"/>
        <v>0.11842105263157894</v>
      </c>
    </row>
    <row r="143" spans="1:10" ht="23.25" customHeight="1">
      <c r="A143" s="6">
        <v>4</v>
      </c>
      <c r="B143" s="140" t="s">
        <v>150</v>
      </c>
      <c r="C143" s="77">
        <v>77</v>
      </c>
      <c r="D143" s="3">
        <v>292</v>
      </c>
      <c r="E143" s="78">
        <v>1</v>
      </c>
      <c r="F143" s="3">
        <v>1</v>
      </c>
      <c r="G143" s="109">
        <f t="shared" si="23"/>
        <v>1.2987012987012987</v>
      </c>
      <c r="H143" s="125">
        <v>0</v>
      </c>
      <c r="I143" s="3">
        <v>0</v>
      </c>
      <c r="J143" s="7">
        <f t="shared" si="24"/>
        <v>0</v>
      </c>
    </row>
    <row r="144" spans="1:10" ht="23.25" customHeight="1">
      <c r="A144" s="6">
        <v>5</v>
      </c>
      <c r="B144" s="140" t="s">
        <v>151</v>
      </c>
      <c r="C144" s="77">
        <v>105</v>
      </c>
      <c r="D144" s="3">
        <v>484</v>
      </c>
      <c r="E144" s="78">
        <v>19</v>
      </c>
      <c r="F144" s="3">
        <v>98</v>
      </c>
      <c r="G144" s="109">
        <f t="shared" si="23"/>
        <v>18.095238095238095</v>
      </c>
      <c r="H144" s="125">
        <v>10</v>
      </c>
      <c r="I144" s="3">
        <v>72</v>
      </c>
      <c r="J144" s="7">
        <f t="shared" si="24"/>
        <v>0.09523809523809523</v>
      </c>
    </row>
    <row r="145" spans="1:10" ht="23.25" customHeight="1">
      <c r="A145" s="6">
        <v>6</v>
      </c>
      <c r="B145" s="140" t="s">
        <v>152</v>
      </c>
      <c r="C145" s="77">
        <v>93</v>
      </c>
      <c r="D145" s="3">
        <v>437</v>
      </c>
      <c r="E145" s="78">
        <v>6</v>
      </c>
      <c r="F145" s="3">
        <v>40</v>
      </c>
      <c r="G145" s="109">
        <f t="shared" si="23"/>
        <v>6.451612903225806</v>
      </c>
      <c r="H145" s="125">
        <v>6</v>
      </c>
      <c r="I145" s="3">
        <v>45</v>
      </c>
      <c r="J145" s="7">
        <f t="shared" si="24"/>
        <v>0.06451612903225806</v>
      </c>
    </row>
    <row r="146" spans="1:10" ht="23.25" customHeight="1">
      <c r="A146" s="6">
        <v>7</v>
      </c>
      <c r="B146" s="140" t="s">
        <v>153</v>
      </c>
      <c r="C146" s="77">
        <v>94</v>
      </c>
      <c r="D146" s="3">
        <v>510</v>
      </c>
      <c r="E146" s="78">
        <v>26</v>
      </c>
      <c r="F146" s="3">
        <v>130</v>
      </c>
      <c r="G146" s="109">
        <f t="shared" si="23"/>
        <v>27.659574468085108</v>
      </c>
      <c r="H146" s="125">
        <v>14</v>
      </c>
      <c r="I146" s="3">
        <v>91</v>
      </c>
      <c r="J146" s="7">
        <f t="shared" si="24"/>
        <v>0.14893617021276595</v>
      </c>
    </row>
    <row r="147" spans="1:10" ht="23.25" customHeight="1">
      <c r="A147" s="6">
        <v>8</v>
      </c>
      <c r="B147" s="140" t="s">
        <v>154</v>
      </c>
      <c r="C147" s="77">
        <v>118</v>
      </c>
      <c r="D147" s="3">
        <v>582</v>
      </c>
      <c r="E147" s="78">
        <v>21</v>
      </c>
      <c r="F147" s="3">
        <v>105</v>
      </c>
      <c r="G147" s="109">
        <f t="shared" si="23"/>
        <v>17.796610169491526</v>
      </c>
      <c r="H147" s="125">
        <v>10</v>
      </c>
      <c r="I147" s="3">
        <v>54</v>
      </c>
      <c r="J147" s="7">
        <f t="shared" si="24"/>
        <v>0.0847457627118644</v>
      </c>
    </row>
    <row r="148" spans="1:10" ht="23.25" customHeight="1">
      <c r="A148" s="6">
        <v>9</v>
      </c>
      <c r="B148" s="140" t="s">
        <v>155</v>
      </c>
      <c r="C148" s="77">
        <v>133</v>
      </c>
      <c r="D148" s="3">
        <v>658</v>
      </c>
      <c r="E148" s="78">
        <v>26</v>
      </c>
      <c r="F148" s="3">
        <v>128</v>
      </c>
      <c r="G148" s="109">
        <f t="shared" si="23"/>
        <v>19.548872180451127</v>
      </c>
      <c r="H148" s="125">
        <v>15</v>
      </c>
      <c r="I148" s="3">
        <v>79</v>
      </c>
      <c r="J148" s="7">
        <f t="shared" si="24"/>
        <v>0.11278195488721804</v>
      </c>
    </row>
    <row r="149" spans="1:10" ht="23.25" customHeight="1">
      <c r="A149" s="6">
        <v>10</v>
      </c>
      <c r="B149" s="140" t="s">
        <v>156</v>
      </c>
      <c r="C149" s="126">
        <v>136</v>
      </c>
      <c r="D149" s="3">
        <v>673</v>
      </c>
      <c r="E149" s="127">
        <v>26</v>
      </c>
      <c r="F149" s="3">
        <v>132</v>
      </c>
      <c r="G149" s="109">
        <f t="shared" si="23"/>
        <v>19.11764705882353</v>
      </c>
      <c r="H149" s="128">
        <v>10</v>
      </c>
      <c r="I149" s="3">
        <v>53</v>
      </c>
      <c r="J149" s="7">
        <f t="shared" si="24"/>
        <v>0.07352941176470588</v>
      </c>
    </row>
    <row r="150" spans="1:10" ht="23.25" customHeight="1">
      <c r="A150" s="6">
        <v>11</v>
      </c>
      <c r="B150" s="140" t="s">
        <v>157</v>
      </c>
      <c r="C150" s="126">
        <v>91</v>
      </c>
      <c r="D150" s="3">
        <v>455</v>
      </c>
      <c r="E150" s="127">
        <v>15</v>
      </c>
      <c r="F150" s="3">
        <v>75</v>
      </c>
      <c r="G150" s="109">
        <f t="shared" si="23"/>
        <v>16.483516483516482</v>
      </c>
      <c r="H150" s="128">
        <v>6</v>
      </c>
      <c r="I150" s="3">
        <v>42</v>
      </c>
      <c r="J150" s="7">
        <f t="shared" si="24"/>
        <v>0.06593406593406594</v>
      </c>
    </row>
    <row r="151" spans="1:10" ht="23.25" customHeight="1">
      <c r="A151" s="6">
        <v>12</v>
      </c>
      <c r="B151" s="141" t="s">
        <v>158</v>
      </c>
      <c r="C151" s="79">
        <v>95</v>
      </c>
      <c r="D151" s="3">
        <v>487</v>
      </c>
      <c r="E151" s="80">
        <v>8</v>
      </c>
      <c r="F151" s="3">
        <v>48</v>
      </c>
      <c r="G151" s="109">
        <f t="shared" si="23"/>
        <v>8.421052631578947</v>
      </c>
      <c r="H151" s="81">
        <v>8</v>
      </c>
      <c r="I151" s="3">
        <v>53</v>
      </c>
      <c r="J151" s="7">
        <f t="shared" si="24"/>
        <v>0.08421052631578947</v>
      </c>
    </row>
    <row r="152" spans="1:10" ht="23.25" customHeight="1">
      <c r="A152" s="6">
        <v>13</v>
      </c>
      <c r="B152" s="140" t="s">
        <v>159</v>
      </c>
      <c r="C152" s="126">
        <v>148</v>
      </c>
      <c r="D152" s="3">
        <v>756</v>
      </c>
      <c r="E152" s="127">
        <v>22</v>
      </c>
      <c r="F152" s="3">
        <v>132</v>
      </c>
      <c r="G152" s="109">
        <f t="shared" si="23"/>
        <v>14.864864864864865</v>
      </c>
      <c r="H152" s="128">
        <v>20</v>
      </c>
      <c r="I152" s="3">
        <v>123</v>
      </c>
      <c r="J152" s="7">
        <f t="shared" si="24"/>
        <v>0.13513513513513514</v>
      </c>
    </row>
    <row r="153" spans="1:10" ht="23.25" customHeight="1">
      <c r="A153" s="6">
        <v>14</v>
      </c>
      <c r="B153" s="140" t="s">
        <v>160</v>
      </c>
      <c r="C153" s="126">
        <v>108</v>
      </c>
      <c r="D153" s="3">
        <v>538</v>
      </c>
      <c r="E153" s="127">
        <v>22</v>
      </c>
      <c r="F153" s="3">
        <v>126</v>
      </c>
      <c r="G153" s="109">
        <f t="shared" si="23"/>
        <v>20.37037037037037</v>
      </c>
      <c r="H153" s="128">
        <v>14</v>
      </c>
      <c r="I153" s="3">
        <v>76</v>
      </c>
      <c r="J153" s="7">
        <f t="shared" si="24"/>
        <v>0.12962962962962962</v>
      </c>
    </row>
    <row r="154" spans="1:10" ht="23.25" customHeight="1">
      <c r="A154" s="6">
        <v>15</v>
      </c>
      <c r="B154" s="140" t="s">
        <v>161</v>
      </c>
      <c r="C154" s="126">
        <v>118</v>
      </c>
      <c r="D154" s="3">
        <v>586</v>
      </c>
      <c r="E154" s="127">
        <v>25</v>
      </c>
      <c r="F154" s="3">
        <v>130</v>
      </c>
      <c r="G154" s="109">
        <f t="shared" si="23"/>
        <v>21.1864406779661</v>
      </c>
      <c r="H154" s="128">
        <v>10</v>
      </c>
      <c r="I154" s="3">
        <v>51</v>
      </c>
      <c r="J154" s="7">
        <f t="shared" si="24"/>
        <v>0.0847457627118644</v>
      </c>
    </row>
    <row r="155" spans="1:10" ht="23.25" customHeight="1">
      <c r="A155" s="6">
        <v>16</v>
      </c>
      <c r="B155" s="140" t="s">
        <v>162</v>
      </c>
      <c r="C155" s="126">
        <v>90</v>
      </c>
      <c r="D155" s="3">
        <v>452</v>
      </c>
      <c r="E155" s="127">
        <v>21</v>
      </c>
      <c r="F155" s="3">
        <v>122</v>
      </c>
      <c r="G155" s="109">
        <f t="shared" si="23"/>
        <v>23.333333333333332</v>
      </c>
      <c r="H155" s="128">
        <v>20</v>
      </c>
      <c r="I155" s="3">
        <v>125</v>
      </c>
      <c r="J155" s="7">
        <f t="shared" si="24"/>
        <v>0.2222222222222222</v>
      </c>
    </row>
    <row r="156" spans="1:10" ht="23.25" customHeight="1">
      <c r="A156" s="6">
        <v>17</v>
      </c>
      <c r="B156" s="140" t="s">
        <v>163</v>
      </c>
      <c r="C156" s="126">
        <v>142</v>
      </c>
      <c r="D156" s="3">
        <v>751</v>
      </c>
      <c r="E156" s="127">
        <v>27</v>
      </c>
      <c r="F156" s="3">
        <v>140</v>
      </c>
      <c r="G156" s="109">
        <f t="shared" si="23"/>
        <v>19.014084507042252</v>
      </c>
      <c r="H156" s="128">
        <v>6</v>
      </c>
      <c r="I156" s="3">
        <v>43</v>
      </c>
      <c r="J156" s="7">
        <f t="shared" si="24"/>
        <v>0.04225352112676056</v>
      </c>
    </row>
    <row r="157" spans="1:10" ht="23.25" customHeight="1">
      <c r="A157" s="6">
        <v>18</v>
      </c>
      <c r="B157" s="140" t="s">
        <v>164</v>
      </c>
      <c r="C157" s="126">
        <v>15</v>
      </c>
      <c r="D157" s="3">
        <v>98</v>
      </c>
      <c r="E157" s="127">
        <v>14</v>
      </c>
      <c r="F157" s="3">
        <v>98</v>
      </c>
      <c r="G157" s="96">
        <f t="shared" si="23"/>
        <v>93.33333333333333</v>
      </c>
      <c r="H157" s="128">
        <v>1</v>
      </c>
      <c r="I157" s="3">
        <v>9</v>
      </c>
      <c r="J157" s="7">
        <f t="shared" si="24"/>
        <v>0.06666666666666667</v>
      </c>
    </row>
    <row r="158" spans="1:10" ht="23.25" customHeight="1">
      <c r="A158" s="6">
        <v>19</v>
      </c>
      <c r="B158" s="140" t="s">
        <v>165</v>
      </c>
      <c r="C158" s="126">
        <v>85</v>
      </c>
      <c r="D158" s="3">
        <v>420</v>
      </c>
      <c r="E158" s="127">
        <v>38</v>
      </c>
      <c r="F158" s="3">
        <v>266</v>
      </c>
      <c r="G158" s="96">
        <f t="shared" si="23"/>
        <v>44.70588235294118</v>
      </c>
      <c r="H158" s="128">
        <v>12</v>
      </c>
      <c r="I158" s="3">
        <v>84</v>
      </c>
      <c r="J158" s="7">
        <f t="shared" si="24"/>
        <v>0.1411764705882353</v>
      </c>
    </row>
    <row r="159" spans="1:10" s="134" customFormat="1" ht="23.25" customHeight="1">
      <c r="A159" s="53" t="s">
        <v>222</v>
      </c>
      <c r="B159" s="142" t="s">
        <v>174</v>
      </c>
      <c r="C159" s="53"/>
      <c r="D159" s="53"/>
      <c r="E159" s="53"/>
      <c r="F159" s="53"/>
      <c r="G159" s="53">
        <v>57.94</v>
      </c>
      <c r="H159" s="53"/>
      <c r="I159" s="53"/>
      <c r="J159" s="53"/>
    </row>
    <row r="160" spans="1:10" ht="23.25" customHeight="1">
      <c r="A160" s="82">
        <v>1</v>
      </c>
      <c r="B160" s="83" t="s">
        <v>167</v>
      </c>
      <c r="C160" s="82">
        <v>163</v>
      </c>
      <c r="D160" s="82">
        <v>844</v>
      </c>
      <c r="E160" s="82">
        <v>113</v>
      </c>
      <c r="F160" s="82">
        <v>557</v>
      </c>
      <c r="G160" s="110">
        <f>E160/C160*100</f>
        <v>69.32515337423312</v>
      </c>
      <c r="H160" s="85">
        <v>26</v>
      </c>
      <c r="I160" s="85">
        <v>162</v>
      </c>
      <c r="J160" s="84">
        <f>H160/C160*100</f>
        <v>15.950920245398773</v>
      </c>
    </row>
    <row r="161" spans="1:10" ht="23.25" customHeight="1">
      <c r="A161" s="82">
        <v>2</v>
      </c>
      <c r="B161" s="83" t="s">
        <v>168</v>
      </c>
      <c r="C161" s="82">
        <v>52</v>
      </c>
      <c r="D161" s="82">
        <v>254</v>
      </c>
      <c r="E161" s="82">
        <v>25</v>
      </c>
      <c r="F161" s="82">
        <v>125</v>
      </c>
      <c r="G161" s="110">
        <f aca="true" t="shared" si="25" ref="G161:G166">E161/C161*100</f>
        <v>48.07692307692308</v>
      </c>
      <c r="H161" s="85">
        <v>6</v>
      </c>
      <c r="I161" s="85">
        <v>30</v>
      </c>
      <c r="J161" s="84">
        <f aca="true" t="shared" si="26" ref="J161:J166">H161/C161*100</f>
        <v>11.538461538461538</v>
      </c>
    </row>
    <row r="162" spans="1:10" ht="23.25" customHeight="1">
      <c r="A162" s="82">
        <v>3</v>
      </c>
      <c r="B162" s="86" t="s">
        <v>169</v>
      </c>
      <c r="C162" s="87">
        <v>99</v>
      </c>
      <c r="D162" s="87">
        <v>516</v>
      </c>
      <c r="E162" s="82">
        <v>56</v>
      </c>
      <c r="F162" s="82">
        <v>352</v>
      </c>
      <c r="G162" s="110">
        <f t="shared" si="25"/>
        <v>56.56565656565656</v>
      </c>
      <c r="H162" s="88">
        <v>18</v>
      </c>
      <c r="I162" s="88">
        <v>48</v>
      </c>
      <c r="J162" s="84">
        <f t="shared" si="26"/>
        <v>18.181818181818183</v>
      </c>
    </row>
    <row r="163" spans="1:10" ht="23.25" customHeight="1">
      <c r="A163" s="82">
        <v>4</v>
      </c>
      <c r="B163" s="83" t="s">
        <v>170</v>
      </c>
      <c r="C163" s="82">
        <v>163</v>
      </c>
      <c r="D163" s="82">
        <v>844</v>
      </c>
      <c r="E163" s="82">
        <v>115</v>
      </c>
      <c r="F163" s="82">
        <v>627</v>
      </c>
      <c r="G163" s="110">
        <f t="shared" si="25"/>
        <v>70.5521472392638</v>
      </c>
      <c r="H163" s="85">
        <v>25</v>
      </c>
      <c r="I163" s="85">
        <v>90</v>
      </c>
      <c r="J163" s="84">
        <f t="shared" si="26"/>
        <v>15.337423312883436</v>
      </c>
    </row>
    <row r="164" spans="1:10" ht="23.25" customHeight="1">
      <c r="A164" s="82">
        <v>5</v>
      </c>
      <c r="B164" s="83" t="s">
        <v>171</v>
      </c>
      <c r="C164" s="82">
        <v>123</v>
      </c>
      <c r="D164" s="82">
        <v>640</v>
      </c>
      <c r="E164" s="82">
        <v>82</v>
      </c>
      <c r="F164" s="82">
        <v>416</v>
      </c>
      <c r="G164" s="110">
        <f t="shared" si="25"/>
        <v>66.66666666666666</v>
      </c>
      <c r="H164" s="85">
        <v>20</v>
      </c>
      <c r="I164" s="85">
        <v>115</v>
      </c>
      <c r="J164" s="84">
        <f t="shared" si="26"/>
        <v>16.260162601626014</v>
      </c>
    </row>
    <row r="165" spans="1:10" ht="23.25" customHeight="1">
      <c r="A165" s="82">
        <v>6</v>
      </c>
      <c r="B165" s="83" t="s">
        <v>172</v>
      </c>
      <c r="C165" s="82">
        <v>83</v>
      </c>
      <c r="D165" s="82">
        <v>279</v>
      </c>
      <c r="E165" s="82">
        <v>10</v>
      </c>
      <c r="F165" s="82">
        <v>28</v>
      </c>
      <c r="G165" s="111">
        <f t="shared" si="25"/>
        <v>12.048192771084338</v>
      </c>
      <c r="H165" s="82">
        <v>1</v>
      </c>
      <c r="I165" s="82">
        <v>1</v>
      </c>
      <c r="J165" s="84">
        <f t="shared" si="26"/>
        <v>1.2048192771084338</v>
      </c>
    </row>
    <row r="166" spans="1:10" ht="23.25" customHeight="1">
      <c r="A166" s="82">
        <v>7</v>
      </c>
      <c r="B166" s="83" t="s">
        <v>173</v>
      </c>
      <c r="C166" s="82">
        <v>66</v>
      </c>
      <c r="D166" s="82">
        <v>355</v>
      </c>
      <c r="E166" s="82">
        <v>33</v>
      </c>
      <c r="F166" s="82">
        <v>166</v>
      </c>
      <c r="G166" s="110">
        <f t="shared" si="25"/>
        <v>50</v>
      </c>
      <c r="H166" s="85">
        <v>20</v>
      </c>
      <c r="I166" s="85">
        <v>133</v>
      </c>
      <c r="J166" s="84">
        <f t="shared" si="26"/>
        <v>30.303030303030305</v>
      </c>
    </row>
    <row r="167" spans="1:10" s="134" customFormat="1" ht="23.25" customHeight="1">
      <c r="A167" s="53" t="s">
        <v>223</v>
      </c>
      <c r="B167" s="143" t="s">
        <v>192</v>
      </c>
      <c r="C167" s="53"/>
      <c r="D167" s="53"/>
      <c r="E167" s="53"/>
      <c r="F167" s="53"/>
      <c r="G167" s="53">
        <v>57.81</v>
      </c>
      <c r="H167" s="53"/>
      <c r="I167" s="53"/>
      <c r="J167" s="53"/>
    </row>
    <row r="168" spans="1:12" s="54" customFormat="1" ht="23.25" customHeight="1">
      <c r="A168" s="120">
        <v>1</v>
      </c>
      <c r="B168" s="2" t="s">
        <v>175</v>
      </c>
      <c r="C168" s="3">
        <v>77</v>
      </c>
      <c r="D168" s="3">
        <v>428</v>
      </c>
      <c r="E168" s="3">
        <v>43</v>
      </c>
      <c r="F168" s="3">
        <v>241</v>
      </c>
      <c r="G168" s="112" t="s">
        <v>176</v>
      </c>
      <c r="H168" s="3">
        <v>4</v>
      </c>
      <c r="I168" s="3">
        <v>14</v>
      </c>
      <c r="J168" s="89" t="s">
        <v>177</v>
      </c>
      <c r="K168" s="90"/>
      <c r="L168" s="90"/>
    </row>
    <row r="169" spans="1:12" s="54" customFormat="1" ht="23.25" customHeight="1">
      <c r="A169" s="120">
        <v>2</v>
      </c>
      <c r="B169" s="2" t="s">
        <v>102</v>
      </c>
      <c r="C169" s="3">
        <v>132</v>
      </c>
      <c r="D169" s="3">
        <v>647</v>
      </c>
      <c r="E169" s="3">
        <v>68</v>
      </c>
      <c r="F169" s="3">
        <v>320</v>
      </c>
      <c r="G169" s="112" t="s">
        <v>178</v>
      </c>
      <c r="H169" s="3">
        <v>13</v>
      </c>
      <c r="I169" s="3">
        <v>59</v>
      </c>
      <c r="J169" s="89" t="s">
        <v>179</v>
      </c>
      <c r="K169" s="90"/>
      <c r="L169" s="90"/>
    </row>
    <row r="170" spans="1:12" s="54" customFormat="1" ht="23.25" customHeight="1">
      <c r="A170" s="120">
        <v>3</v>
      </c>
      <c r="B170" s="2" t="s">
        <v>180</v>
      </c>
      <c r="C170" s="3">
        <v>165</v>
      </c>
      <c r="D170" s="3">
        <v>820</v>
      </c>
      <c r="E170" s="3">
        <v>94</v>
      </c>
      <c r="F170" s="3">
        <v>371</v>
      </c>
      <c r="G170" s="112" t="s">
        <v>181</v>
      </c>
      <c r="H170" s="3">
        <v>8</v>
      </c>
      <c r="I170" s="3">
        <v>42</v>
      </c>
      <c r="J170" s="89" t="s">
        <v>182</v>
      </c>
      <c r="K170" s="90"/>
      <c r="L170" s="90"/>
    </row>
    <row r="171" spans="1:12" s="54" customFormat="1" ht="23.25" customHeight="1">
      <c r="A171" s="120">
        <v>4</v>
      </c>
      <c r="B171" s="2" t="s">
        <v>183</v>
      </c>
      <c r="C171" s="3">
        <v>116</v>
      </c>
      <c r="D171" s="3">
        <v>712</v>
      </c>
      <c r="E171" s="3">
        <v>67</v>
      </c>
      <c r="F171" s="3">
        <v>335</v>
      </c>
      <c r="G171" s="112" t="s">
        <v>184</v>
      </c>
      <c r="H171" s="3">
        <v>10</v>
      </c>
      <c r="I171" s="3">
        <v>51</v>
      </c>
      <c r="J171" s="89" t="s">
        <v>185</v>
      </c>
      <c r="K171" s="90"/>
      <c r="L171" s="90"/>
    </row>
    <row r="172" spans="1:12" s="54" customFormat="1" ht="23.25" customHeight="1">
      <c r="A172" s="120">
        <v>5</v>
      </c>
      <c r="B172" s="2" t="s">
        <v>186</v>
      </c>
      <c r="C172" s="3">
        <v>66</v>
      </c>
      <c r="D172" s="3">
        <v>348</v>
      </c>
      <c r="E172" s="3">
        <v>35</v>
      </c>
      <c r="F172" s="3">
        <v>185</v>
      </c>
      <c r="G172" s="91" t="s">
        <v>187</v>
      </c>
      <c r="H172" s="3">
        <v>2</v>
      </c>
      <c r="I172" s="3">
        <v>9</v>
      </c>
      <c r="J172" s="89" t="s">
        <v>188</v>
      </c>
      <c r="K172" s="90"/>
      <c r="L172" s="90"/>
    </row>
    <row r="173" spans="1:12" s="54" customFormat="1" ht="23.25" customHeight="1">
      <c r="A173" s="120">
        <v>6</v>
      </c>
      <c r="B173" s="2" t="s">
        <v>189</v>
      </c>
      <c r="C173" s="3">
        <v>250</v>
      </c>
      <c r="D173" s="3">
        <v>1145</v>
      </c>
      <c r="E173" s="3">
        <v>159</v>
      </c>
      <c r="F173" s="3">
        <v>780</v>
      </c>
      <c r="G173" s="112" t="s">
        <v>190</v>
      </c>
      <c r="H173" s="3">
        <v>10</v>
      </c>
      <c r="I173" s="3">
        <v>49</v>
      </c>
      <c r="J173" s="92" t="s">
        <v>191</v>
      </c>
      <c r="K173" s="90"/>
      <c r="L173" s="90"/>
    </row>
    <row r="174" spans="1:10" s="145" customFormat="1" ht="23.25" customHeight="1">
      <c r="A174" s="53" t="s">
        <v>224</v>
      </c>
      <c r="B174" s="69" t="s">
        <v>198</v>
      </c>
      <c r="C174" s="53"/>
      <c r="D174" s="53"/>
      <c r="E174" s="53"/>
      <c r="F174" s="53"/>
      <c r="G174" s="53">
        <v>67.54</v>
      </c>
      <c r="H174" s="53"/>
      <c r="I174" s="53"/>
      <c r="J174" s="53"/>
    </row>
    <row r="175" spans="1:10" s="37" customFormat="1" ht="23.25" customHeight="1">
      <c r="A175" s="35">
        <v>1</v>
      </c>
      <c r="B175" s="119" t="s">
        <v>193</v>
      </c>
      <c r="C175" s="35">
        <v>33</v>
      </c>
      <c r="D175" s="35">
        <v>197</v>
      </c>
      <c r="E175" s="35">
        <v>26</v>
      </c>
      <c r="F175" s="35">
        <v>159</v>
      </c>
      <c r="G175" s="22">
        <f>E175/C175*100</f>
        <v>78.78787878787878</v>
      </c>
      <c r="H175" s="35">
        <v>4</v>
      </c>
      <c r="I175" s="35">
        <v>21</v>
      </c>
      <c r="J175" s="36">
        <f>H175/C175*100</f>
        <v>12.121212121212121</v>
      </c>
    </row>
    <row r="176" spans="1:10" s="37" customFormat="1" ht="23.25" customHeight="1">
      <c r="A176" s="35">
        <v>2</v>
      </c>
      <c r="B176" s="119" t="s">
        <v>194</v>
      </c>
      <c r="C176" s="35">
        <v>124</v>
      </c>
      <c r="D176" s="35">
        <v>619</v>
      </c>
      <c r="E176" s="35">
        <v>82</v>
      </c>
      <c r="F176" s="35">
        <v>408</v>
      </c>
      <c r="G176" s="22">
        <f>E176/C176*100</f>
        <v>66.12903225806451</v>
      </c>
      <c r="H176" s="35">
        <v>9</v>
      </c>
      <c r="I176" s="35">
        <v>38</v>
      </c>
      <c r="J176" s="36">
        <f>H176/C176*100</f>
        <v>7.258064516129033</v>
      </c>
    </row>
    <row r="177" spans="1:10" s="37" customFormat="1" ht="23.25" customHeight="1">
      <c r="A177" s="35">
        <v>3</v>
      </c>
      <c r="B177" s="119" t="s">
        <v>195</v>
      </c>
      <c r="C177" s="35">
        <v>80</v>
      </c>
      <c r="D177" s="35">
        <v>428</v>
      </c>
      <c r="E177" s="35">
        <v>53</v>
      </c>
      <c r="F177" s="35">
        <v>274</v>
      </c>
      <c r="G177" s="22">
        <f>E177/C177*100</f>
        <v>66.25</v>
      </c>
      <c r="H177" s="35">
        <v>14</v>
      </c>
      <c r="I177" s="35">
        <v>59</v>
      </c>
      <c r="J177" s="36">
        <f>H177/C177*100</f>
        <v>17.5</v>
      </c>
    </row>
    <row r="178" spans="1:10" s="37" customFormat="1" ht="23.25" customHeight="1">
      <c r="A178" s="35">
        <v>4</v>
      </c>
      <c r="B178" s="119" t="s">
        <v>196</v>
      </c>
      <c r="C178" s="35">
        <v>49</v>
      </c>
      <c r="D178" s="35">
        <v>275</v>
      </c>
      <c r="E178" s="35">
        <v>32</v>
      </c>
      <c r="F178" s="35">
        <v>201</v>
      </c>
      <c r="G178" s="22">
        <f>E178/C178*100</f>
        <v>65.3061224489796</v>
      </c>
      <c r="H178" s="35">
        <v>9</v>
      </c>
      <c r="I178" s="35">
        <v>37</v>
      </c>
      <c r="J178" s="36">
        <f>H178/C178*100</f>
        <v>18.367346938775512</v>
      </c>
    </row>
    <row r="179" spans="1:10" s="37" customFormat="1" ht="23.25" customHeight="1">
      <c r="A179" s="35">
        <v>5</v>
      </c>
      <c r="B179" s="119" t="s">
        <v>197</v>
      </c>
      <c r="C179" s="35">
        <v>19</v>
      </c>
      <c r="D179" s="35">
        <v>110</v>
      </c>
      <c r="E179" s="35">
        <v>13</v>
      </c>
      <c r="F179" s="35">
        <v>78</v>
      </c>
      <c r="G179" s="22">
        <f>E179/C179*100</f>
        <v>68.42105263157895</v>
      </c>
      <c r="H179" s="35">
        <v>1</v>
      </c>
      <c r="I179" s="35">
        <v>4</v>
      </c>
      <c r="J179" s="36">
        <f>H179/C179*100</f>
        <v>5.263157894736842</v>
      </c>
    </row>
    <row r="180" spans="1:10" s="134" customFormat="1" ht="23.25" customHeight="1">
      <c r="A180" s="24" t="s">
        <v>225</v>
      </c>
      <c r="B180" s="146" t="s">
        <v>207</v>
      </c>
      <c r="C180" s="53"/>
      <c r="D180" s="53"/>
      <c r="E180" s="53"/>
      <c r="F180" s="53"/>
      <c r="G180" s="53">
        <v>57</v>
      </c>
      <c r="H180" s="53"/>
      <c r="I180" s="53"/>
      <c r="J180" s="53"/>
    </row>
    <row r="181" spans="1:10" s="54" customFormat="1" ht="23.25" customHeight="1">
      <c r="A181" s="93">
        <v>1</v>
      </c>
      <c r="B181" s="2" t="s">
        <v>200</v>
      </c>
      <c r="C181" s="3">
        <v>111</v>
      </c>
      <c r="D181" s="3">
        <v>469</v>
      </c>
      <c r="E181" s="3">
        <v>109</v>
      </c>
      <c r="F181" s="6">
        <v>458</v>
      </c>
      <c r="G181" s="112">
        <v>52.3</v>
      </c>
      <c r="H181" s="2"/>
      <c r="I181" s="2"/>
      <c r="J181" s="2"/>
    </row>
    <row r="182" spans="1:10" s="54" customFormat="1" ht="23.25" customHeight="1">
      <c r="A182" s="93">
        <v>2</v>
      </c>
      <c r="B182" s="2" t="s">
        <v>201</v>
      </c>
      <c r="C182" s="3">
        <v>44</v>
      </c>
      <c r="D182" s="3">
        <v>178</v>
      </c>
      <c r="E182" s="3">
        <v>44</v>
      </c>
      <c r="F182" s="6">
        <v>178</v>
      </c>
      <c r="G182" s="112">
        <v>50</v>
      </c>
      <c r="H182" s="2"/>
      <c r="I182" s="2"/>
      <c r="J182" s="2"/>
    </row>
    <row r="183" spans="1:10" s="54" customFormat="1" ht="23.25" customHeight="1">
      <c r="A183" s="93">
        <v>3</v>
      </c>
      <c r="B183" s="2" t="s">
        <v>202</v>
      </c>
      <c r="C183" s="3">
        <v>73</v>
      </c>
      <c r="D183" s="3">
        <v>332</v>
      </c>
      <c r="E183" s="3">
        <v>73</v>
      </c>
      <c r="F183" s="6">
        <v>345</v>
      </c>
      <c r="G183" s="112">
        <v>74</v>
      </c>
      <c r="H183" s="2"/>
      <c r="I183" s="2"/>
      <c r="J183" s="2"/>
    </row>
    <row r="184" spans="1:10" s="54" customFormat="1" ht="23.25" customHeight="1">
      <c r="A184" s="93">
        <v>4</v>
      </c>
      <c r="B184" s="124" t="s">
        <v>203</v>
      </c>
      <c r="C184" s="3">
        <v>107</v>
      </c>
      <c r="D184" s="3">
        <v>474</v>
      </c>
      <c r="E184" s="3">
        <v>107</v>
      </c>
      <c r="F184" s="6">
        <v>448</v>
      </c>
      <c r="G184" s="112">
        <v>52.3</v>
      </c>
      <c r="H184" s="2"/>
      <c r="I184" s="2"/>
      <c r="J184" s="2"/>
    </row>
    <row r="185" spans="1:10" s="54" customFormat="1" ht="23.25" customHeight="1">
      <c r="A185" s="93">
        <v>5</v>
      </c>
      <c r="B185" s="2" t="s">
        <v>204</v>
      </c>
      <c r="C185" s="3">
        <v>106</v>
      </c>
      <c r="D185" s="3">
        <v>493</v>
      </c>
      <c r="E185" s="3">
        <v>105</v>
      </c>
      <c r="F185" s="6">
        <v>468</v>
      </c>
      <c r="G185" s="112">
        <v>52.8</v>
      </c>
      <c r="H185" s="2"/>
      <c r="I185" s="2"/>
      <c r="J185" s="2"/>
    </row>
    <row r="186" spans="1:10" s="54" customFormat="1" ht="23.25" customHeight="1">
      <c r="A186" s="93">
        <v>6</v>
      </c>
      <c r="B186" s="2" t="s">
        <v>205</v>
      </c>
      <c r="C186" s="3">
        <v>37</v>
      </c>
      <c r="D186" s="3">
        <v>157</v>
      </c>
      <c r="E186" s="3">
        <v>35</v>
      </c>
      <c r="F186" s="6">
        <v>158</v>
      </c>
      <c r="G186" s="112">
        <v>67.6</v>
      </c>
      <c r="H186" s="2"/>
      <c r="I186" s="2"/>
      <c r="J186" s="2"/>
    </row>
    <row r="187" spans="1:10" s="54" customFormat="1" ht="23.25" customHeight="1">
      <c r="A187" s="93">
        <v>7</v>
      </c>
      <c r="B187" s="2" t="s">
        <v>206</v>
      </c>
      <c r="C187" s="3">
        <v>71</v>
      </c>
      <c r="D187" s="3">
        <v>312</v>
      </c>
      <c r="E187" s="3">
        <v>71</v>
      </c>
      <c r="F187" s="6">
        <v>312</v>
      </c>
      <c r="G187" s="112">
        <v>59.2</v>
      </c>
      <c r="H187" s="2"/>
      <c r="I187" s="2"/>
      <c r="J187" s="2"/>
    </row>
    <row r="188" s="54" customFormat="1" ht="15.75">
      <c r="G188" s="129"/>
    </row>
  </sheetData>
  <sheetProtection/>
  <mergeCells count="9">
    <mergeCell ref="E4:J4"/>
    <mergeCell ref="A1:J1"/>
    <mergeCell ref="A2:J2"/>
    <mergeCell ref="A3:J3"/>
    <mergeCell ref="A4:A6"/>
    <mergeCell ref="B4:B6"/>
    <mergeCell ref="C4:D5"/>
    <mergeCell ref="H5:J5"/>
    <mergeCell ref="E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H25" sqref="H25"/>
    </sheetView>
  </sheetViews>
  <sheetFormatPr defaultColWidth="9.00390625" defaultRowHeight="15.75"/>
  <cols>
    <col min="1" max="1" width="6.375" style="0" customWidth="1"/>
    <col min="2" max="2" width="18.125" style="0" customWidth="1"/>
    <col min="3" max="3" width="14.375" style="0" customWidth="1"/>
    <col min="4" max="4" width="14.875" style="0" customWidth="1"/>
  </cols>
  <sheetData>
    <row r="1" spans="1:4" ht="25.5" customHeight="1">
      <c r="A1" s="157" t="s">
        <v>227</v>
      </c>
      <c r="B1" s="157"/>
      <c r="C1" s="157"/>
      <c r="D1" s="157"/>
    </row>
    <row r="2" spans="1:4" s="144" customFormat="1" ht="15.75">
      <c r="A2" s="5" t="s">
        <v>230</v>
      </c>
      <c r="B2" s="5" t="s">
        <v>228</v>
      </c>
      <c r="C2" s="5" t="s">
        <v>231</v>
      </c>
      <c r="D2" s="5" t="s">
        <v>229</v>
      </c>
    </row>
    <row r="3" spans="1:4" ht="15.75">
      <c r="A3" s="149">
        <v>1</v>
      </c>
      <c r="B3" s="132" t="s">
        <v>13</v>
      </c>
      <c r="C3" s="112" t="s">
        <v>232</v>
      </c>
      <c r="D3" s="112">
        <v>23.35</v>
      </c>
    </row>
    <row r="4" spans="1:4" ht="15.75">
      <c r="A4" s="149">
        <v>2</v>
      </c>
      <c r="B4" s="132" t="s">
        <v>41</v>
      </c>
      <c r="C4" s="112" t="s">
        <v>233</v>
      </c>
      <c r="D4" s="138">
        <v>8.7</v>
      </c>
    </row>
    <row r="5" spans="1:4" ht="15.75">
      <c r="A5" s="149">
        <v>3</v>
      </c>
      <c r="B5" s="132" t="s">
        <v>57</v>
      </c>
      <c r="C5" s="112" t="s">
        <v>234</v>
      </c>
      <c r="D5" s="112">
        <v>28.35</v>
      </c>
    </row>
    <row r="6" spans="1:4" ht="15.75">
      <c r="A6" s="149">
        <v>4</v>
      </c>
      <c r="B6" s="132" t="s">
        <v>68</v>
      </c>
      <c r="C6" s="112" t="s">
        <v>235</v>
      </c>
      <c r="D6" s="112">
        <v>23.29</v>
      </c>
    </row>
    <row r="7" spans="1:4" ht="15.75">
      <c r="A7" s="149">
        <v>5</v>
      </c>
      <c r="B7" s="132" t="s">
        <v>92</v>
      </c>
      <c r="C7" s="112" t="s">
        <v>236</v>
      </c>
      <c r="D7" s="150">
        <v>0.28</v>
      </c>
    </row>
    <row r="8" spans="1:4" ht="15.75">
      <c r="A8" s="149">
        <v>6</v>
      </c>
      <c r="B8" s="132" t="s">
        <v>121</v>
      </c>
      <c r="C8" s="158" t="s">
        <v>237</v>
      </c>
      <c r="D8" s="112">
        <v>29.01</v>
      </c>
    </row>
    <row r="9" spans="1:4" ht="15.75">
      <c r="A9" s="149">
        <v>7</v>
      </c>
      <c r="B9" s="132" t="s">
        <v>122</v>
      </c>
      <c r="C9" s="159"/>
      <c r="D9" s="112">
        <v>26.92</v>
      </c>
    </row>
    <row r="10" spans="1:4" ht="15.75">
      <c r="A10" s="149">
        <v>8</v>
      </c>
      <c r="B10" s="132" t="s">
        <v>123</v>
      </c>
      <c r="C10" s="159"/>
      <c r="D10" s="112">
        <v>28.66</v>
      </c>
    </row>
    <row r="11" spans="1:4" ht="15.75">
      <c r="A11" s="149">
        <v>9</v>
      </c>
      <c r="B11" s="132" t="s">
        <v>124</v>
      </c>
      <c r="C11" s="159"/>
      <c r="D11" s="112">
        <v>16.78</v>
      </c>
    </row>
    <row r="12" spans="1:4" ht="15.75">
      <c r="A12" s="149">
        <v>10</v>
      </c>
      <c r="B12" s="132" t="s">
        <v>125</v>
      </c>
      <c r="C12" s="159"/>
      <c r="D12" s="112">
        <v>20.18</v>
      </c>
    </row>
    <row r="13" spans="1:4" ht="15.75">
      <c r="A13" s="149">
        <v>11</v>
      </c>
      <c r="B13" s="132" t="s">
        <v>133</v>
      </c>
      <c r="C13" s="160"/>
      <c r="D13" s="112">
        <v>25.19</v>
      </c>
    </row>
    <row r="14" spans="1:4" ht="15.75">
      <c r="A14" s="149">
        <v>12</v>
      </c>
      <c r="B14" s="132" t="s">
        <v>226</v>
      </c>
      <c r="C14" s="112" t="s">
        <v>238</v>
      </c>
      <c r="D14" s="138">
        <v>1.4</v>
      </c>
    </row>
    <row r="15" spans="1:4" ht="15.75">
      <c r="A15" s="149">
        <v>13</v>
      </c>
      <c r="B15" s="132" t="s">
        <v>147</v>
      </c>
      <c r="C15" s="158" t="s">
        <v>239</v>
      </c>
      <c r="D15" s="138">
        <v>11.84</v>
      </c>
    </row>
    <row r="16" spans="1:4" ht="15.75">
      <c r="A16" s="149">
        <v>14</v>
      </c>
      <c r="B16" s="132" t="s">
        <v>148</v>
      </c>
      <c r="C16" s="159"/>
      <c r="D16" s="112">
        <v>22.89</v>
      </c>
    </row>
    <row r="17" spans="1:4" ht="15.75">
      <c r="A17" s="149">
        <v>15</v>
      </c>
      <c r="B17" s="132" t="s">
        <v>149</v>
      </c>
      <c r="C17" s="159"/>
      <c r="D17" s="112">
        <v>26.97</v>
      </c>
    </row>
    <row r="18" spans="1:4" ht="15.75">
      <c r="A18" s="149">
        <v>16</v>
      </c>
      <c r="B18" s="132" t="s">
        <v>150</v>
      </c>
      <c r="C18" s="159"/>
      <c r="D18" s="138">
        <v>1.3</v>
      </c>
    </row>
    <row r="19" spans="1:4" ht="15.75">
      <c r="A19" s="149">
        <v>17</v>
      </c>
      <c r="B19" s="132" t="s">
        <v>151</v>
      </c>
      <c r="C19" s="159"/>
      <c r="D19" s="112">
        <v>18.1</v>
      </c>
    </row>
    <row r="20" spans="1:4" ht="15.75">
      <c r="A20" s="149">
        <v>18</v>
      </c>
      <c r="B20" s="132" t="s">
        <v>152</v>
      </c>
      <c r="C20" s="159"/>
      <c r="D20" s="138">
        <v>6.45</v>
      </c>
    </row>
    <row r="21" spans="1:4" ht="15.75">
      <c r="A21" s="149">
        <v>19</v>
      </c>
      <c r="B21" s="132" t="s">
        <v>153</v>
      </c>
      <c r="C21" s="159"/>
      <c r="D21" s="112">
        <v>27.66</v>
      </c>
    </row>
    <row r="22" spans="1:4" ht="15.75">
      <c r="A22" s="149">
        <v>20</v>
      </c>
      <c r="B22" s="132" t="s">
        <v>154</v>
      </c>
      <c r="C22" s="159"/>
      <c r="D22" s="112">
        <v>17.8</v>
      </c>
    </row>
    <row r="23" spans="1:4" ht="15.75">
      <c r="A23" s="149">
        <v>21</v>
      </c>
      <c r="B23" s="132" t="s">
        <v>155</v>
      </c>
      <c r="C23" s="159"/>
      <c r="D23" s="112">
        <v>19.55</v>
      </c>
    </row>
    <row r="24" spans="1:4" ht="15.75">
      <c r="A24" s="149">
        <v>22</v>
      </c>
      <c r="B24" s="132" t="s">
        <v>156</v>
      </c>
      <c r="C24" s="159"/>
      <c r="D24" s="112">
        <v>19.12</v>
      </c>
    </row>
    <row r="25" spans="1:4" ht="15.75">
      <c r="A25" s="149">
        <v>23</v>
      </c>
      <c r="B25" s="132" t="s">
        <v>157</v>
      </c>
      <c r="C25" s="159"/>
      <c r="D25" s="112">
        <v>16.48</v>
      </c>
    </row>
    <row r="26" spans="1:4" ht="15.75">
      <c r="A26" s="149">
        <v>24</v>
      </c>
      <c r="B26" s="132" t="s">
        <v>158</v>
      </c>
      <c r="C26" s="159"/>
      <c r="D26" s="138">
        <v>8.42</v>
      </c>
    </row>
    <row r="27" spans="1:4" ht="15.75">
      <c r="A27" s="149">
        <v>25</v>
      </c>
      <c r="B27" s="132" t="s">
        <v>159</v>
      </c>
      <c r="C27" s="159"/>
      <c r="D27" s="112">
        <v>14.86</v>
      </c>
    </row>
    <row r="28" spans="1:4" ht="15.75">
      <c r="A28" s="149">
        <v>26</v>
      </c>
      <c r="B28" s="132" t="s">
        <v>160</v>
      </c>
      <c r="C28" s="159"/>
      <c r="D28" s="112">
        <v>20.37</v>
      </c>
    </row>
    <row r="29" spans="1:4" ht="15.75">
      <c r="A29" s="149">
        <v>27</v>
      </c>
      <c r="B29" s="132" t="s">
        <v>161</v>
      </c>
      <c r="C29" s="159"/>
      <c r="D29" s="112">
        <v>21.19</v>
      </c>
    </row>
    <row r="30" spans="1:4" ht="15.75">
      <c r="A30" s="149">
        <v>28</v>
      </c>
      <c r="B30" s="132" t="s">
        <v>162</v>
      </c>
      <c r="C30" s="159"/>
      <c r="D30" s="112">
        <v>23.33</v>
      </c>
    </row>
    <row r="31" spans="1:4" ht="15.75">
      <c r="A31" s="149">
        <v>29</v>
      </c>
      <c r="B31" s="132" t="s">
        <v>163</v>
      </c>
      <c r="C31" s="160"/>
      <c r="D31" s="112">
        <v>19.01</v>
      </c>
    </row>
    <row r="32" spans="1:4" ht="15.75">
      <c r="A32" s="149">
        <v>30</v>
      </c>
      <c r="B32" s="132" t="s">
        <v>172</v>
      </c>
      <c r="C32" s="112" t="s">
        <v>240</v>
      </c>
      <c r="D32" s="138">
        <v>12.05</v>
      </c>
    </row>
    <row r="33" ht="15.75">
      <c r="A33" s="148"/>
    </row>
  </sheetData>
  <sheetProtection/>
  <mergeCells count="3">
    <mergeCell ref="A1:D1"/>
    <mergeCell ref="C8:C13"/>
    <mergeCell ref="C15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2022-11-07T10:18:13Z</cp:lastPrinted>
  <dcterms:created xsi:type="dcterms:W3CDTF">2014-09-19T03:14:35Z</dcterms:created>
  <dcterms:modified xsi:type="dcterms:W3CDTF">2022-11-07T10:23:47Z</dcterms:modified>
  <cp:category/>
  <cp:version/>
  <cp:contentType/>
  <cp:contentStatus/>
</cp:coreProperties>
</file>