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NTM + PTNT CÁC NĂM\năm 2022 ntm\họp 11 tháng NTM\"/>
    </mc:Choice>
  </mc:AlternateContent>
  <bookViews>
    <workbookView xWindow="0" yWindow="0" windowWidth="20490" windowHeight="7155" activeTab="1"/>
  </bookViews>
  <sheets>
    <sheet name="PL 1 sửa" sheetId="5" r:id="rId1"/>
    <sheet name="PHụ lục biểu TH" sheetId="6"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Y21" i="5" l="1"/>
  <c r="X21" i="5"/>
  <c r="W21" i="5"/>
  <c r="V21" i="5"/>
  <c r="U21" i="5"/>
  <c r="T21" i="5"/>
  <c r="S21" i="5"/>
  <c r="R21" i="5"/>
  <c r="Q21" i="5"/>
  <c r="P21" i="5"/>
  <c r="O21" i="5"/>
  <c r="N21" i="5"/>
  <c r="M21" i="5"/>
  <c r="L21" i="5"/>
  <c r="K21" i="5"/>
  <c r="J21" i="5"/>
  <c r="I21" i="5"/>
  <c r="H21" i="5"/>
  <c r="C25" i="6" l="1"/>
  <c r="C24" i="6"/>
  <c r="C23" i="6"/>
  <c r="C22" i="6"/>
  <c r="C21" i="6"/>
  <c r="C20" i="6"/>
  <c r="C19" i="6"/>
  <c r="C18" i="6"/>
  <c r="C17" i="6"/>
  <c r="C16" i="6"/>
  <c r="C15" i="6"/>
  <c r="C14" i="6"/>
  <c r="C13" i="6"/>
  <c r="C12" i="6"/>
  <c r="C11" i="6"/>
  <c r="C10" i="6"/>
  <c r="C9" i="6"/>
  <c r="C8" i="6"/>
  <c r="V7" i="6"/>
  <c r="U7" i="6"/>
  <c r="T7" i="6"/>
  <c r="S7" i="6"/>
  <c r="R7" i="6"/>
  <c r="Q7" i="6"/>
  <c r="P7" i="6"/>
  <c r="O7" i="6"/>
  <c r="N7" i="6"/>
  <c r="M7" i="6"/>
  <c r="L7" i="6"/>
  <c r="K7" i="6"/>
  <c r="J7" i="6"/>
  <c r="I7" i="6"/>
  <c r="H7" i="6"/>
  <c r="G7" i="6"/>
  <c r="F7" i="6"/>
  <c r="E7" i="6"/>
  <c r="D7" i="6"/>
  <c r="Z58" i="5"/>
  <c r="Z43" i="5"/>
  <c r="Z27" i="5"/>
  <c r="Z23" i="5"/>
  <c r="Z87" i="5"/>
  <c r="C7" i="6" l="1"/>
  <c r="C26" i="6" s="1"/>
  <c r="Z17" i="5"/>
  <c r="L104" i="5" l="1"/>
  <c r="L101" i="5"/>
  <c r="L99" i="5"/>
  <c r="L97" i="5"/>
  <c r="L33" i="5"/>
  <c r="L18" i="5"/>
</calcChain>
</file>

<file path=xl/comments1.xml><?xml version="1.0" encoding="utf-8"?>
<comments xmlns="http://schemas.openxmlformats.org/spreadsheetml/2006/main">
  <authors>
    <author>PK_COMPUTER</author>
    <author>Manh Thang</author>
  </authors>
  <commentList>
    <comment ref="H13" authorId="0" shapeId="0">
      <text>
        <r>
          <rPr>
            <b/>
            <sz val="9"/>
            <color indexed="81"/>
            <rFont val="Tahoma"/>
            <family val="2"/>
          </rPr>
          <t xml:space="preserve">Còn Hua Chăn, Hua Nạ nhưng đã có dự án (chấp nhận)
</t>
        </r>
        <r>
          <rPr>
            <sz val="9"/>
            <color indexed="81"/>
            <rFont val="Tahoma"/>
            <family val="2"/>
          </rPr>
          <t xml:space="preserve">
</t>
        </r>
      </text>
    </comment>
    <comment ref="K13" authorId="0" shapeId="0">
      <text>
        <r>
          <rPr>
            <sz val="9"/>
            <color indexed="81"/>
            <rFont val="Tahoma"/>
            <family val="2"/>
          </rPr>
          <t xml:space="preserve">Đường đi bản Hua Sát
</t>
        </r>
      </text>
    </comment>
    <comment ref="L13" authorId="0" shapeId="0">
      <text>
        <r>
          <rPr>
            <sz val="9"/>
            <color indexed="81"/>
            <rFont val="Tahoma"/>
            <family val="2"/>
          </rPr>
          <t xml:space="preserve">Còn đường bản Yên - Thẩm Xả nhưng đã có dự án (Chấp nhận)
</t>
        </r>
      </text>
    </comment>
    <comment ref="M13" authorId="0" shapeId="0">
      <text>
        <r>
          <rPr>
            <b/>
            <sz val="9"/>
            <color indexed="81"/>
            <rFont val="Tahoma"/>
            <family val="2"/>
          </rPr>
          <t>Còn đường đi Thẩm Pao đã có dự án (Chấp nhận)</t>
        </r>
        <r>
          <rPr>
            <sz val="9"/>
            <color indexed="81"/>
            <rFont val="Tahoma"/>
            <family val="2"/>
          </rPr>
          <t xml:space="preserve">
</t>
        </r>
      </text>
    </comment>
    <comment ref="O13" authorId="0" shapeId="0">
      <text>
        <r>
          <rPr>
            <b/>
            <sz val="9"/>
            <color indexed="81"/>
            <rFont val="Tahoma"/>
            <family val="2"/>
          </rPr>
          <t>Còn đường đi Xá Tự (LD thống nhất nâng từ BC trước)</t>
        </r>
        <r>
          <rPr>
            <sz val="9"/>
            <color indexed="81"/>
            <rFont val="Tahoma"/>
            <family val="2"/>
          </rPr>
          <t xml:space="preserve">
</t>
        </r>
      </text>
    </comment>
    <comment ref="S13" authorId="0" shapeId="0">
      <text>
        <r>
          <rPr>
            <b/>
            <sz val="9"/>
            <color indexed="81"/>
            <rFont val="Tahoma"/>
            <family val="2"/>
          </rPr>
          <t>Còn đường đi Xá Nhè</t>
        </r>
        <r>
          <rPr>
            <sz val="9"/>
            <color indexed="81"/>
            <rFont val="Tahoma"/>
            <family val="2"/>
          </rPr>
          <t xml:space="preserve">
</t>
        </r>
      </text>
    </comment>
    <comment ref="U13" authorId="0" shapeId="0">
      <text>
        <r>
          <rPr>
            <b/>
            <sz val="9"/>
            <color indexed="81"/>
            <rFont val="Tahoma"/>
            <family val="2"/>
          </rPr>
          <t>Còn đường đi Trạm Củ</t>
        </r>
        <r>
          <rPr>
            <sz val="9"/>
            <color indexed="81"/>
            <rFont val="Tahoma"/>
            <family val="2"/>
          </rPr>
          <t xml:space="preserve">
</t>
        </r>
      </text>
    </comment>
    <comment ref="W56" authorId="1" shapeId="0">
      <text>
        <r>
          <rPr>
            <b/>
            <sz val="9"/>
            <color indexed="81"/>
            <rFont val="Tahoma"/>
            <charset val="1"/>
          </rPr>
          <t>Manh Thang:</t>
        </r>
        <r>
          <rPr>
            <sz val="9"/>
            <color indexed="81"/>
            <rFont val="Tahoma"/>
            <charset val="1"/>
          </rPr>
          <t xml:space="preserve">
74 nhà</t>
        </r>
      </text>
    </comment>
    <comment ref="W69" authorId="1" shapeId="0">
      <text>
        <r>
          <rPr>
            <b/>
            <sz val="9"/>
            <color indexed="81"/>
            <rFont val="Tahoma"/>
            <charset val="1"/>
          </rPr>
          <t>Manh Thang:</t>
        </r>
        <r>
          <rPr>
            <sz val="9"/>
            <color indexed="81"/>
            <rFont val="Tahoma"/>
            <charset val="1"/>
          </rPr>
          <t xml:space="preserve">
tính qua các lớp dậy nghề</t>
        </r>
      </text>
    </comment>
    <comment ref="W70" authorId="1" shapeId="0">
      <text>
        <r>
          <rPr>
            <b/>
            <sz val="9"/>
            <color indexed="81"/>
            <rFont val="Tahoma"/>
            <charset val="1"/>
          </rPr>
          <t>Manh Thang:</t>
        </r>
        <r>
          <rPr>
            <sz val="9"/>
            <color indexed="81"/>
            <rFont val="Tahoma"/>
            <charset val="1"/>
          </rPr>
          <t xml:space="preserve">
thống kê theo thực tế công việc</t>
        </r>
      </text>
    </comment>
    <comment ref="W75" authorId="1" shapeId="0">
      <text>
        <r>
          <rPr>
            <b/>
            <sz val="9"/>
            <color indexed="81"/>
            <rFont val="Tahoma"/>
            <charset val="1"/>
          </rPr>
          <t>Manh Thang:</t>
        </r>
        <r>
          <rPr>
            <sz val="9"/>
            <color indexed="81"/>
            <rFont val="Tahoma"/>
            <charset val="1"/>
          </rPr>
          <t xml:space="preserve">
Không có làng nghề truyền thống</t>
        </r>
      </text>
    </comment>
    <comment ref="W76" authorId="1" shapeId="0">
      <text>
        <r>
          <rPr>
            <b/>
            <sz val="9"/>
            <color indexed="81"/>
            <rFont val="Tahoma"/>
            <charset val="1"/>
          </rPr>
          <t>Manh Thang:</t>
        </r>
        <r>
          <rPr>
            <sz val="9"/>
            <color indexed="81"/>
            <rFont val="Tahoma"/>
            <charset val="1"/>
          </rPr>
          <t xml:space="preserve">
chưa thành lập tổ khuyến nông cộng đồng</t>
        </r>
      </text>
    </comment>
    <comment ref="W95" authorId="1" shapeId="0">
      <text>
        <r>
          <rPr>
            <b/>
            <sz val="9"/>
            <color indexed="81"/>
            <rFont val="Tahoma"/>
            <charset val="1"/>
          </rPr>
          <t>Manh Thang:</t>
        </r>
        <r>
          <rPr>
            <sz val="9"/>
            <color indexed="81"/>
            <rFont val="Tahoma"/>
            <charset val="1"/>
          </rPr>
          <t xml:space="preserve">
nước sinh hoạt hợp vệ sinh( nước khe mó được bảo vệ)</t>
        </r>
      </text>
    </comment>
  </commentList>
</comments>
</file>

<file path=xl/sharedStrings.xml><?xml version="1.0" encoding="utf-8"?>
<sst xmlns="http://schemas.openxmlformats.org/spreadsheetml/2006/main" count="1249" uniqueCount="246">
  <si>
    <t>Phụ lục I</t>
  </si>
  <si>
    <t>Số TT</t>
  </si>
  <si>
    <t>Tên tiêu chí</t>
  </si>
  <si>
    <t>Nội dung tiêu chí</t>
  </si>
  <si>
    <t>Chỉ tiêu chung của tỉnh</t>
  </si>
  <si>
    <t>Chỉ tiêu theo vùng</t>
  </si>
  <si>
    <t>Xã thuộc khu vực III [6]</t>
  </si>
  <si>
    <t>Xã còn lại</t>
  </si>
  <si>
    <t>I. QUY HOẠCH</t>
  </si>
  <si>
    <t>Quy hoạch</t>
  </si>
  <si>
    <t>1.1. Có quy hoạch chung xây dựng xã[1] được phê duyệt phù hợp với định hướng phát triển kinh tế xã hội của xã giai đoạn 2021-2025 (trong đó có quy hoạch khu chức năng nhiệm vụ hỗ trợ phát triển kinh tế nông thôn) và được công bố công khai đúng thời hạn.</t>
  </si>
  <si>
    <t>Đạt</t>
  </si>
  <si>
    <t>1.2. Ban hành quy định quản lý quy hoạch chung xây dựng xã và tổ chức thực hiện theo quy hoạch</t>
  </si>
  <si>
    <t>II. HẠ TẦNG KINH TẾ - XÃ HỘI</t>
  </si>
  <si>
    <t>Giao thông</t>
  </si>
  <si>
    <t>2.1. Tỷ lệ đường xã được nhựa hóa hoặc bê tông hóa, đảm bảo ô tô đi lại thuận tiện quanh năm</t>
  </si>
  <si>
    <t>2.2. Tỷ lệ đường thôn, bản và đường liên thôn, bản ít nhất được cứng hóa[2], đảm bảo ô tô đi lại thuận tiện quanh năm</t>
  </si>
  <si>
    <t>≥80%</t>
  </si>
  <si>
    <t>2.3. Tỷ lệ Đường ngõ, xóm sạch và đảm bảo đi lại thuận tiện quanh năm</t>
  </si>
  <si>
    <t>Đạt 100% trong đó ≥50% được cứng hóa</t>
  </si>
  <si>
    <t>Đạt 100% trong đó ≥40% được cứng hóa</t>
  </si>
  <si>
    <t>2.4. Tỷ lệ Đường trục chính nội đồng đảm bảo vận chuyển hàng hóa thuận tiện quanh năm</t>
  </si>
  <si>
    <t>Được cứng hóa ≥10%</t>
  </si>
  <si>
    <t>Thủy lợi và Phòng chống thiên tai</t>
  </si>
  <si>
    <t>3.1. Tỷ lệ đất sản xuất nông nghiệp được tưới và tiêu chủ động đạt tỷ lệ</t>
  </si>
  <si>
    <t>≥85%</t>
  </si>
  <si>
    <t>3.2. Đảm bảo đủ điều kiện đáp ứng yêu cầu dân sinh và theo quy định về phòng chống thiên tai tại chỗ</t>
  </si>
  <si>
    <t>Điện</t>
  </si>
  <si>
    <t>4.1. Hệ thống điện đạt chuẩn</t>
  </si>
  <si>
    <t>4.2. Tỷ lệ hộ có đăng ký trực tiếp và được sử dụng điện thường xuyên, an toàn từ các nguồn</t>
  </si>
  <si>
    <t>≥95%</t>
  </si>
  <si>
    <t>Trường học</t>
  </si>
  <si>
    <t>Tỷ lệ trường học các cấp (mầm non, tiểu học, THCS; hoặc trường phổ thông có nhiều cấp học có cấp học cao nhất là THCS) đạt tiêu chuẩn cơ sở vật chất theo quy định</t>
  </si>
  <si>
    <t>a) Các xã có hơn 3 trường</t>
  </si>
  <si>
    <t>100% đạt tiêu chuẩn CSVC tối thiểu, trong đó ≥70% đạt tiêu chuẩn CSVC mức độ 1</t>
  </si>
  <si>
    <t>b) Các xã có từ 3 trường trở xuống</t>
  </si>
  <si>
    <t>100% đạt tiêu chuẩn CSVC tối thiểu, trong đó ≥50% đạt tiêu chuẩn CSVC mức độ 1</t>
  </si>
  <si>
    <t xml:space="preserve">Cơ sở vật chất văn hóa </t>
  </si>
  <si>
    <t xml:space="preserve"> Xã đạt tiêu chí cơ sở vật chất văn hóa khi đáp ứng một trong các yêu cầu sau:</t>
  </si>
  <si>
    <t>I. Đối với các xã xây dựng mới Cơ sở vật chất văn hóa</t>
  </si>
  <si>
    <t>6.1. Xã có nhà văn hóa hoặc hội trường đa năng và sân thể thao phục vụ sinh hoạt văn hóa, thể thao của toàn xã</t>
  </si>
  <si>
    <t>6.1.1. Xã có nhà văn hóa hoặc hội trường đa năng đảm bảo đạt chuẩn theo quy định của khu vực</t>
  </si>
  <si>
    <t>- Có diện tích đất quy hoạch.</t>
  </si>
  <si>
    <t>≥300m2</t>
  </si>
  <si>
    <t>- Đảm bảo chỗ ngồi tối thiểu theo quy định vùng.</t>
  </si>
  <si>
    <t>150 chỗ ngồi</t>
  </si>
  <si>
    <t>100 chỗ ngồi</t>
  </si>
  <si>
    <t>- Đảm bảo trang thiết bị hoạt động (bàn, ghế, giá, tủ, trang bị âm thanh, ánh sáng, thông gió, đài truyền thanh; dụng cụ thể dục thể thao đảm bảo theo công trình TDTT và các môn thể thao của từng xã)</t>
  </si>
  <si>
    <t xml:space="preserve"> Đạt</t>
  </si>
  <si>
    <t>- Có cán bộ quản lý nhà văn hóa.</t>
  </si>
  <si>
    <t>6.1.2. Khu thể thao (chưa tính sân vận động) đạt chỉ tiêu theo vùng [3]</t>
  </si>
  <si>
    <t>≥1200m2</t>
  </si>
  <si>
    <t>≥500m2</t>
  </si>
  <si>
    <t xml:space="preserve">≥1200m2 </t>
  </si>
  <si>
    <t>6.2. Xã có điểm vui chơi, giải trí và thể thao cho trẻ em và người cao tuổi theo quy định[4]</t>
  </si>
  <si>
    <t>- Diện tích điểm vui chơi, giải trí và thể thao.</t>
  </si>
  <si>
    <t xml:space="preserve"> - Đảm bảo các trang thiết bị hoạt động vui chơi, giải trí, thể dục thể thao cho trẻ em và người cao tuổi</t>
  </si>
  <si>
    <t>6.3. Tỷ lệ thôn, bản và liên thôn bản có nhà văn hóa hoặc nơi sinh hoạt văn hóa, thể thao phục vụ cộng đồng</t>
  </si>
  <si>
    <t>II.Đối với các xã sử dụng cơ sở vật chất văn hóa hiện có</t>
  </si>
  <si>
    <t>Đối với các địa phương gặp khó khăn trong việc bố trí diện tích đất và huy động các nguồn lực để xây dựng mới trung tâm văn hóa - thể thao xã, nhà văn hóa - khu thể thao thôn thì tạm thời sử dụng các cơ sở vật chất hiện có như hội trường, trung tâm học tập cộng đồng, đình làng, nhà văn hóa liên thôn, bản để sinh hoạt văn hóa vẫn được tính đạt tiêu chí về xây dựng cơ sở vật chất văn hóa.</t>
  </si>
  <si>
    <t>Cơ sở hạ tầng thương mại nông thôn</t>
  </si>
  <si>
    <t>7.1. Đối với xã có cơ sở hạ tầng thương mại nông thôn</t>
  </si>
  <si>
    <t>Xã được công nhận đạt tiêu chí cơ sở hạ tầng thương mại nông thôn mới khi đáp ứng một trong các nội dung sau:</t>
  </si>
  <si>
    <t xml:space="preserve"> - Có chợ nông thôn trong quy hoạch, có kế hoạch phát triển, định hướng phát triển và đạt chuẩn theo quy định</t>
  </si>
  <si>
    <t xml:space="preserve"> - Có siêu thị mini hoặc cửa hàng tiện lợi hoặc cửa hàng kinh doanh tổng hợp đạt chuẩn theo quy định</t>
  </si>
  <si>
    <t>7.2. Đối với xã không có hoặc chưa có cơ sở hạ tầng thương mại nông thôn</t>
  </si>
  <si>
    <t xml:space="preserve"> - Xã không có cơ sở hạ tầng thương mại nông thôn hoặc có cơ sở hạ tầng thương mai nông thôn trong quy hoạch đã được cấp có thẩm quyền phê duyệt nhưng do nhu cầu thực tế chưa đầu tư xây dựng thì không xem xét tiêu chí cơ sở hạ tầng thương mại nông thôn, việc xem xét công nhận xã đạt chuẩn nông thôn mới được thực hiện trên cơ sở xem xét, đánh giá tiêu chí còn lại trong bộ tiêu chí quốc gia về xã nông thôn mới.</t>
  </si>
  <si>
    <t xml:space="preserve"> -</t>
  </si>
  <si>
    <t>Thông tin và Truyền thông</t>
  </si>
  <si>
    <t>8.1. Xã có điểm phục vụ bưu chính</t>
  </si>
  <si>
    <t>8.2. Xã có dịch vụ viễn thông, internet</t>
  </si>
  <si>
    <t>8.3. Xã có đài truyền thanh và hệ thống loa đến các thôn</t>
  </si>
  <si>
    <t>8.4. Xã có ứng dụng công nghệ thông tin trong công tác quản lý, điều hành</t>
  </si>
  <si>
    <t>Nhà ở dân cư</t>
  </si>
  <si>
    <t>9.1. Nhà tạm, dột nát</t>
  </si>
  <si>
    <t>Không</t>
  </si>
  <si>
    <t xml:space="preserve">9.2. Tỷ lệ hộ có nhà ở kiên cố hoặc bán kiên cố </t>
  </si>
  <si>
    <t>≥75%</t>
  </si>
  <si>
    <t>III. KINH TẾ VÀ TỔ CHỨC SẢN XUẤT</t>
  </si>
  <si>
    <t>Thu nhập</t>
  </si>
  <si>
    <t>Thu nhập bình quân đầu người (triệu đồng/người/năm):</t>
  </si>
  <si>
    <t>Năm 2021</t>
  </si>
  <si>
    <t>≥36</t>
  </si>
  <si>
    <t>Năm 2022</t>
  </si>
  <si>
    <t>≥39</t>
  </si>
  <si>
    <t>Năm 2023</t>
  </si>
  <si>
    <t>≥42</t>
  </si>
  <si>
    <t xml:space="preserve">Năm 2024 </t>
  </si>
  <si>
    <t>≥45</t>
  </si>
  <si>
    <t xml:space="preserve">Năm 2025 </t>
  </si>
  <si>
    <t>≥48</t>
  </si>
  <si>
    <t>Nghèo đa chiều</t>
  </si>
  <si>
    <t>Tỷ lệ hộ nghèo đa chiều giai đoạn 2021-2025</t>
  </si>
  <si>
    <t>≤13%</t>
  </si>
  <si>
    <t>Lao động</t>
  </si>
  <si>
    <t>12.1. Tỷ lệ lao động qua đào tạo (áp dụng cho cả nam và nữ)</t>
  </si>
  <si>
    <t>≥70%</t>
  </si>
  <si>
    <t>12.2. Tỷ lệ lao động qua đào tạo có bằng cấp, chứng chỉ (áp dụng cho cả nam và nữ)</t>
  </si>
  <si>
    <t>≥20%</t>
  </si>
  <si>
    <t>Tổ chức sản xuất và phát triển kinh tế nông thôn</t>
  </si>
  <si>
    <t>13.1. Xã có hợp tác xã hoạt động hiệu quả và theo đúng quy định của Luật Hợp tác xã</t>
  </si>
  <si>
    <t>13.2. Xã có mô hình liên kết sản xuất gắn với tiêu thụ sản phẩm chủ lực đảm bảo bền vững</t>
  </si>
  <si>
    <t>13.3. Thực hiện truy xuất nguồn gốc các sản phẩm chủ lực của xã gắn với xây dựng vùng nguyên liệu và được chứng nhận VietGap hoặc tương đương</t>
  </si>
  <si>
    <t>13.4. Có kế hoạch và triển khai kế hoạch bảo tồn, phát triển làng nghề, làng nghề truyền thống (nếu có) gắn với hạ tầng bảo vệ môi trường</t>
  </si>
  <si>
    <t>13.5. Có tổ khuyến nông cộng đồng hoạt động hiệu quả</t>
  </si>
  <si>
    <t>IV. VĂN HÓA - XÃ HỘI - MÔI TRƯỜNG</t>
  </si>
  <si>
    <t>Giáo dục và Đào tạo</t>
  </si>
  <si>
    <t>14.1. Phổ cập giáo dục mầm non cho trẻ em 5 tuổi; phổ cập giáo dục tiểu học; phổ cập giáo dục trung học cơ sở; xóa mù chữ</t>
  </si>
  <si>
    <t xml:space="preserve"> - Đạt chuẩn phổ cập giáo dục mầm non cho trẻ em 5 tuổi</t>
  </si>
  <si>
    <t xml:space="preserve"> - Đạt chuẩn phổ cập giáo dục tiểu học mức độ 2</t>
  </si>
  <si>
    <t xml:space="preserve"> - Tỷ lệ trẻ em 6 tuổi vào lớp 1</t>
  </si>
  <si>
    <t>≥98%</t>
  </si>
  <si>
    <t xml:space="preserve"> - Đạt chuẩn phổ cập giáo dục THCS mức độ 2</t>
  </si>
  <si>
    <t xml:space="preserve"> - Đạt chuẩn xóa mù chữ mức độ 2</t>
  </si>
  <si>
    <t xml:space="preserve"> - Trung tâm học tập cộng đồng được đánh giá/xếp loại</t>
  </si>
  <si>
    <t>Khá</t>
  </si>
  <si>
    <t>14.2. Tỷ lệ học sinh (áp dụng cho cả nam và nữ) tốt nghiệp trung học cơ sở được tiếp tục học trung học (phổ thông, giáo dục thường xuyên, trung cấp)</t>
  </si>
  <si>
    <t>Y tế</t>
  </si>
  <si>
    <t>15.1. Tỷ lệ người dân tham gia bảo hiểm y tế (áp dụng cho cả nam và nữ)</t>
  </si>
  <si>
    <t>≥90%</t>
  </si>
  <si>
    <t>15.2. Xã đạt tiêu chí quốc gia về y tế</t>
  </si>
  <si>
    <t>15.3. Tỷ lệ trẻ em dưới 5 tuổi bị suy dinh dưỡng thể thấp còi (chiều cao theo tuổi)</t>
  </si>
  <si>
    <t>≤24%</t>
  </si>
  <si>
    <t>15.4. Tỷ lệ dân số có sổ khám chữa bệnh điện tử</t>
  </si>
  <si>
    <t>≥50%</t>
  </si>
  <si>
    <t>Văn hóa</t>
  </si>
  <si>
    <t>Tỷ lệ thôn, bản đạt tiêu chuẩn văn hóa theo quy định, có kế hoạch và thực hiện kế hoạch xây dựng nông thôn mới</t>
  </si>
  <si>
    <t>Môi trường và an toàn thực phẩm</t>
  </si>
  <si>
    <t>17.1. Tỷ lệ hộ được sử dụng nước sạch theo quy chuẩn</t>
  </si>
  <si>
    <t>≥30%</t>
  </si>
  <si>
    <t>(≥10% từ hệ thống cấp nước tập trung)</t>
  </si>
  <si>
    <t>17.2. Tỷ lệ cơ sở sản xuất - kinh doanh, nuôi trồng thủy sản, làng nghề đảm bảo quy định về bảo vệ môi trường</t>
  </si>
  <si>
    <t>17.3. Cảnh quan, không gian xanh - sạch - đẹp, an toàn; không để xảy ra tồn đọng nước thải sinh hoạt ở các khu dân cư tập trung</t>
  </si>
  <si>
    <t>17.4. Đất cây xanh sử dụng công cộng tại điểm dân cư nông thôn</t>
  </si>
  <si>
    <t>17.5. Mai táng, hỏa táng phù hợp với quy định và theo quy hoạch</t>
  </si>
  <si>
    <t>17.6. Tỷ lệ chất thải rắn sinh hoạt và chất thải rắn không nguy hại trên địa bàn được thu gom, xử lý theo quy định</t>
  </si>
  <si>
    <t>17.7. Tỷ lệ bao gói thuốc bảo vệ thực vật sau sử dụng và chất thải rắn y tế được thu gom, xử lý đáp ứng yêu cầu bảo vệ môi trường</t>
  </si>
  <si>
    <t>17.8. Tỷ lệ hộ có nhà tiêu, nhà tắm, bể chứa nước sinh hoạt hợp vệ sinh và đảm bảo 3 sạch[5]</t>
  </si>
  <si>
    <t>17.9. Tỷ lệ cơ sở chăn nuôi đảm bảo các quy định về vệ sinh thú y, chăn nuôi và bảo vệ môi trường</t>
  </si>
  <si>
    <t>≥60%</t>
  </si>
  <si>
    <t>17.10. Tỷ lệ hộ gia đình và cơ sở sản xuất kinh doanh thực phẩm tuân thủ các quy định về đảm bảo an toàn thực phẩm</t>
  </si>
  <si>
    <t>17.11. Tỷ lệ hộ gia đình thực hiện phân loại chất thải rắn tại nguồn</t>
  </si>
  <si>
    <t>17.12. Tỷ lệ chất thải nhựa phát sinh trên địa bàn được thu gom, tái sử dụng, tái chế, xử lý theo quy định</t>
  </si>
  <si>
    <t>V. HỆ THỐNG CHÍNH TRỊ</t>
  </si>
  <si>
    <t>Hệ thống chính trị và tiếp cận pháp luật</t>
  </si>
  <si>
    <t>18.1. Cán bộ, công chức xã đạt chuẩn</t>
  </si>
  <si>
    <t>18.2. Đảng bộ chính quyền xã được xếp loại chất lượng hoàn thành tốt nhiệm vụ trở lên</t>
  </si>
  <si>
    <t>18.3. Tổ chức chính trị - xã hội của xã được xếp loại chất lượng hoàn thành tốt nhiệm vụ trở lên</t>
  </si>
  <si>
    <t>18.4. Xã đạt chuẩn tiếp cận pháp luật theo quy định</t>
  </si>
  <si>
    <t>18.5. Đảm bảo bình đẳng giới và phòng chống bạo lực gia đình; phòng chống bạo lực trên cơ sở giới; phòng chống xâm hại trẻ em; bảo vệ và hỗ trợ trẻ em có hoàn cảnh đặc biệt trên địa bàn (nếu có); bảo vệ và hỗ trợ những người dễ bị tổn thương trong gia đình và đời sống xã hội</t>
  </si>
  <si>
    <t>18.6. Có kế hoạch và triển khai kế hoạch bồi dưỡng kiến thức về xây dựng nông thôn mới cho người dân, đào tạo nâng cao năng lực cộng đồng gắn với nâng cao hiệu quả hoạt động của ban phát triển thôn</t>
  </si>
  <si>
    <t>Quốc phòng và An ninh</t>
  </si>
  <si>
    <t>19.1. Xây dựng lực lượng dân quân “vững mạnh, rộng khắp” và hoàn thành các chỉ tiêu quốc phòng</t>
  </si>
  <si>
    <t>19.2. Không có các hoạt động xâm phạm an ninh quốc gia; không có khiếu kiện đông người kéo dài trái pháp luật; không có cư dân cư trú trên địa bàn phạm tội đặc biệt nghiêm trọng hoặc các tội phạm về xâm hại trẻ em; tội phạm và tệ nạn xã hội (ma túy, trộm cắp, cờ bạc...) và tai nạn giao thông, cháy, nổ được kiềm chế, giảm so với năm trước; có một trong các mô hình (phòng chống tội phạm, tệ nạn xã hội; đảm bảo trật tự, an toàn giao thông; phòng cháy, chữa cháy) gắn với phong trào toàn dân bảo vệ an ninh, tổ quốc hoạt động thường xuyên, hiệu quả</t>
  </si>
  <si>
    <t>≥2m²/người</t>
  </si>
  <si>
    <t>KẾT QUẢ THỰC HIỆN BỘ TIÊU CHÍ VỀ XÃ NÔNG THÔN MỚI HUYỆN TUẦN GIÁO NĂM 2022</t>
  </si>
  <si>
    <t>Chiềng Sinh (135)</t>
  </si>
  <si>
    <t>Nà Sáy (135)</t>
  </si>
  <si>
    <t>Mường Khong (135)</t>
  </si>
  <si>
    <t>Mường Thín (135)</t>
  </si>
  <si>
    <t>Quài Tở (135)</t>
  </si>
  <si>
    <t>Tỏa Tình (135)</t>
  </si>
  <si>
    <t>Tênh Phông (135)</t>
  </si>
  <si>
    <t>Quài Cang (135)</t>
  </si>
  <si>
    <t>Quài Nưa (135)</t>
  </si>
  <si>
    <t>Pú Nhung (135)</t>
  </si>
  <si>
    <t>Rạng Đông (135)</t>
  </si>
  <si>
    <t>Phình Sáng (135)</t>
  </si>
  <si>
    <t>Ta Ma (135)</t>
  </si>
  <si>
    <t>Mùn Chung (135)</t>
  </si>
  <si>
    <t>Nà Tòng (135)</t>
  </si>
  <si>
    <t>Mường Mùn (135)</t>
  </si>
  <si>
    <t>Pú Xi (135)</t>
  </si>
  <si>
    <t>≥300m3</t>
  </si>
  <si>
    <t>Chưa đạt</t>
  </si>
  <si>
    <t>80,8%</t>
  </si>
  <si>
    <t>Xã Chiềng Đông 
(135)</t>
  </si>
  <si>
    <t>Đánh giá tiêu chí</t>
  </si>
  <si>
    <t>Chưa Đạt</t>
  </si>
  <si>
    <t>500m2</t>
  </si>
  <si>
    <t>150 chỗ ngội</t>
  </si>
  <si>
    <t>CĐ</t>
  </si>
  <si>
    <t>151 chỗ ngồi</t>
  </si>
  <si>
    <t>≥1200m3</t>
  </si>
  <si>
    <t>Có</t>
  </si>
  <si>
    <t>≥800m2</t>
  </si>
  <si>
    <t>300m2</t>
  </si>
  <si>
    <t>42,85%</t>
  </si>
  <si>
    <t>chưa đạt</t>
  </si>
  <si>
    <t>33,3%</t>
  </si>
  <si>
    <t>đạt</t>
  </si>
  <si>
    <t>70/%</t>
  </si>
  <si>
    <t>19,9%</t>
  </si>
  <si>
    <t>86,7%</t>
  </si>
  <si>
    <t>61,3%</t>
  </si>
  <si>
    <t>6,8%</t>
  </si>
  <si>
    <t>83,33%</t>
  </si>
  <si>
    <t>70,3%</t>
  </si>
  <si>
    <t>≤70%</t>
  </si>
  <si>
    <t>(Kèm theo văn bản số            /UBND-NN ngày       tháng 11 năm 2022 của UBND huyện Tuần Giáo)</t>
  </si>
  <si>
    <t>600m2</t>
  </si>
  <si>
    <t>47,3%</t>
  </si>
  <si>
    <t xml:space="preserve"> ≥80%</t>
  </si>
  <si>
    <t>Đ</t>
  </si>
  <si>
    <t>Phụ biểu số 01</t>
  </si>
  <si>
    <t>KẾT QUẢ THỰC HIỆN TIÊU CHÍ VỀ XÂY DỰNG  NÔNG THÔN MỚI 09 THÁNG  NĂM 2022</t>
  </si>
  <si>
    <t>TÊN ĐƠN VỊ</t>
  </si>
  <si>
    <t xml:space="preserve">Kết quả  </t>
  </si>
  <si>
    <t xml:space="preserve">Quy hoạch </t>
  </si>
  <si>
    <t>Thủy lợi</t>
  </si>
  <si>
    <t xml:space="preserve">Điện </t>
  </si>
  <si>
    <t>Cơ sở vật chất văn hóa</t>
  </si>
  <si>
    <t>Thông tin và truyền thông</t>
  </si>
  <si>
    <t xml:space="preserve">Lao động có việc làm </t>
  </si>
  <si>
    <t xml:space="preserve">Giáo dục và đào tạo </t>
  </si>
  <si>
    <t>Hệ thống tổ chức chính trị và tiếp cận pháp luật</t>
  </si>
  <si>
    <t>Quốc phòng và an ninh</t>
  </si>
  <si>
    <t>Huyện Tuần Giáo</t>
  </si>
  <si>
    <t>Xã Chiềng Đông</t>
  </si>
  <si>
    <t>Xã Chiềng Sinh</t>
  </si>
  <si>
    <t>Xã Nà Sáy</t>
  </si>
  <si>
    <t>Xã Mường Khong</t>
  </si>
  <si>
    <t>Xã Mường Thín</t>
  </si>
  <si>
    <t>Xã Quài Tở</t>
  </si>
  <si>
    <t>Xã Tỏa Tình</t>
  </si>
  <si>
    <t>Xã Tênh Phông</t>
  </si>
  <si>
    <t>Xã Quài Cang</t>
  </si>
  <si>
    <t>Xã Quài Nưa</t>
  </si>
  <si>
    <t>Xã Pú Nhung</t>
  </si>
  <si>
    <t>Xã Rạng Đông</t>
  </si>
  <si>
    <t>Xã Phình Sáng</t>
  </si>
  <si>
    <t>Xã Ta Ma</t>
  </si>
  <si>
    <t>Xã Mùn Chung</t>
  </si>
  <si>
    <t>Xã Nà Tòng</t>
  </si>
  <si>
    <t>Xã Mường Mùn</t>
  </si>
  <si>
    <t>Xã Pú Xi</t>
  </si>
  <si>
    <t>Tổng số xã/tiêu chí</t>
  </si>
  <si>
    <t xml:space="preserve">Đạt </t>
  </si>
  <si>
    <t>Không đạt</t>
  </si>
  <si>
    <t>Chưa có số liệu</t>
  </si>
  <si>
    <t>tạm ước 18 xã</t>
  </si>
  <si>
    <t>chưa có hướng dẫn</t>
  </si>
  <si>
    <t>Số liệu tạm ước</t>
  </si>
  <si>
    <t>Chưa có hướng dẫn</t>
  </si>
  <si>
    <r>
      <rPr>
        <sz val="8"/>
        <rFont val="Calibri"/>
        <family val="2"/>
      </rPr>
      <t>≤</t>
    </r>
    <r>
      <rPr>
        <sz val="8"/>
        <rFont val="Times New Roman"/>
        <family val="1"/>
      </rPr>
      <t>70%</t>
    </r>
  </si>
  <si>
    <r>
      <rPr>
        <sz val="8"/>
        <rFont val="Calibri"/>
        <family val="2"/>
      </rPr>
      <t>≤2</t>
    </r>
    <r>
      <rPr>
        <sz val="8"/>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</si>
</sst>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2"/>
      <color theme="1"/>
      <name val="Times New Roman"/>
      <family val="2"/>
      <charset val="163"/>
    </font>
    <font>
      <sz val="12"/>
      <name val="Times New Roman"/>
      <family val="1"/>
    </font>
    <font>
      <b/>
      <sz val="12"/>
      <name val="Times New Roman"/>
      <family val="1"/>
    </font>
    <font>
      <i/>
      <sz val="10"/>
      <name val="Times New Roman"/>
      <family val="1"/>
    </font>
    <font>
      <sz val="8"/>
      <name val="Times New Roman"/>
      <family val="1"/>
      <charset val="163"/>
    </font>
    <font>
      <sz val="12"/>
      <color theme="1"/>
      <name val="Times New Roman"/>
      <family val="2"/>
      <charset val="163"/>
    </font>
    <font>
      <sz val="10"/>
      <name val="Arial"/>
      <family val="2"/>
    </font>
    <font>
      <b/>
      <sz val="9"/>
      <color indexed="81"/>
      <name val="Tahoma"/>
      <charset val="1"/>
    </font>
    <font>
      <sz val="9"/>
      <color indexed="81"/>
      <name val="Tahoma"/>
      <charset val="1"/>
    </font>
    <font>
      <sz val="8"/>
      <name val="Times New Roman"/>
      <family val="1"/>
    </font>
    <font>
      <sz val="7"/>
      <name val="Times New Roman"/>
      <family val="1"/>
    </font>
    <font>
      <b/>
      <sz val="11"/>
      <name val="Times New Roman"/>
      <family val="1"/>
    </font>
    <font>
      <b/>
      <sz val="7.5"/>
      <name val="Times New Roman"/>
      <family val="1"/>
    </font>
    <font>
      <sz val="7.5"/>
      <name val="Times New Roman"/>
      <family val="1"/>
    </font>
    <font>
      <sz val="7.5"/>
      <color indexed="10"/>
      <name val="Times New Roman"/>
      <family val="1"/>
    </font>
    <font>
      <sz val="11"/>
      <color theme="1"/>
      <name val="Calibri"/>
      <family val="2"/>
    </font>
    <font>
      <b/>
      <sz val="12"/>
      <name val="Times New Roman"/>
      <family val="1"/>
      <charset val="163"/>
    </font>
    <font>
      <b/>
      <sz val="10"/>
      <name val="Times New Roman"/>
      <family val="1"/>
      <charset val="163"/>
    </font>
    <font>
      <b/>
      <i/>
      <sz val="7.5"/>
      <name val="Times New Roman"/>
      <family val="1"/>
    </font>
    <font>
      <sz val="12"/>
      <name val="Times New Roman"/>
      <family val="1"/>
      <charset val="163"/>
    </font>
    <font>
      <sz val="7.5"/>
      <name val="Times New Roman"/>
      <family val="1"/>
      <charset val="163"/>
    </font>
    <font>
      <u/>
      <sz val="12"/>
      <name val="Times New Roman"/>
      <family val="1"/>
      <charset val="163"/>
    </font>
    <font>
      <b/>
      <sz val="9"/>
      <color indexed="81"/>
      <name val="Tahoma"/>
      <family val="2"/>
    </font>
    <font>
      <sz val="9"/>
      <color indexed="81"/>
      <name val="Tahoma"/>
      <family val="2"/>
    </font>
    <font>
      <sz val="11"/>
      <color theme="1"/>
      <name val="Calibri"/>
      <family val="2"/>
      <charset val="163"/>
      <scheme val="minor"/>
    </font>
    <font>
      <sz val="8"/>
      <color indexed="8"/>
      <name val="Times New Roman"/>
      <family val="1"/>
    </font>
    <font>
      <b/>
      <i/>
      <sz val="7.5"/>
      <name val="Times New Roman"/>
      <family val="1"/>
      <charset val="163"/>
    </font>
    <font>
      <b/>
      <sz val="8"/>
      <name val="Times New Roman"/>
      <family val="1"/>
    </font>
    <font>
      <i/>
      <sz val="8"/>
      <name val="Times New Roman"/>
      <family val="1"/>
    </font>
    <font>
      <sz val="8"/>
      <color rgb="FF00B0F0"/>
      <name val="Times New Roman"/>
      <family val="1"/>
    </font>
    <font>
      <sz val="8"/>
      <color indexed="10"/>
      <name val="Times New Roman"/>
      <family val="1"/>
    </font>
    <font>
      <sz val="8"/>
      <name val="Calibri"/>
      <family val="2"/>
    </font>
    <font>
      <sz val="7"/>
      <color indexed="8"/>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xf numFmtId="9" fontId="5" fillId="0" borderId="0" applyFont="0" applyFill="0" applyBorder="0" applyAlignment="0" applyProtection="0"/>
    <xf numFmtId="0" fontId="6" fillId="0" borderId="0"/>
    <xf numFmtId="9" fontId="1" fillId="0" borderId="0" applyFont="0" applyFill="0" applyBorder="0" applyAlignment="0" applyProtection="0"/>
    <xf numFmtId="0" fontId="1" fillId="0" borderId="0"/>
    <xf numFmtId="0" fontId="1" fillId="0" borderId="0"/>
    <xf numFmtId="0" fontId="15" fillId="0" borderId="0"/>
    <xf numFmtId="0" fontId="19" fillId="0" borderId="0"/>
    <xf numFmtId="9" fontId="19" fillId="0" borderId="0" applyFont="0" applyFill="0" applyBorder="0" applyAlignment="0" applyProtection="0"/>
    <xf numFmtId="0" fontId="24" fillId="0" borderId="0"/>
  </cellStyleXfs>
  <cellXfs count="111">
    <xf numFmtId="0" fontId="0" fillId="0" borderId="0" xfId="0"/>
    <xf numFmtId="1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xf numFmtId="1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0" xfId="0" applyFont="1" applyFill="1" applyAlignment="1">
      <alignment horizontal="center"/>
    </xf>
    <xf numFmtId="0" fontId="14" fillId="0" borderId="0" xfId="0" applyFont="1" applyFill="1"/>
    <xf numFmtId="0" fontId="13" fillId="0" borderId="0" xfId="0" applyFont="1" applyFill="1"/>
    <xf numFmtId="0" fontId="17" fillId="0" borderId="1" xfId="6" applyFont="1" applyFill="1" applyBorder="1" applyAlignment="1">
      <alignment horizontal="center" vertical="center" wrapText="1"/>
    </xf>
    <xf numFmtId="0" fontId="12" fillId="0" borderId="0" xfId="0" applyFont="1" applyFill="1"/>
    <xf numFmtId="0" fontId="18" fillId="0" borderId="1" xfId="0" applyFont="1" applyFill="1" applyBorder="1"/>
    <xf numFmtId="0" fontId="16" fillId="0" borderId="1" xfId="6" applyFont="1" applyFill="1" applyBorder="1" applyAlignment="1">
      <alignment horizontal="center"/>
    </xf>
    <xf numFmtId="0" fontId="16" fillId="0" borderId="1" xfId="6" applyFont="1" applyFill="1" applyBorder="1"/>
    <xf numFmtId="0" fontId="18" fillId="0" borderId="0" xfId="0" applyFont="1" applyFill="1"/>
    <xf numFmtId="0" fontId="19" fillId="0" borderId="1" xfId="6" applyFont="1" applyFill="1" applyBorder="1" applyAlignment="1">
      <alignment horizontal="center"/>
    </xf>
    <xf numFmtId="0" fontId="19" fillId="0" borderId="1" xfId="6" applyFont="1" applyFill="1" applyBorder="1"/>
    <xf numFmtId="0" fontId="19" fillId="0" borderId="1" xfId="6" applyFont="1" applyFill="1" applyBorder="1" applyAlignment="1">
      <alignment horizontal="right"/>
    </xf>
    <xf numFmtId="0" fontId="19" fillId="0" borderId="5" xfId="6" applyFont="1" applyFill="1" applyBorder="1" applyAlignment="1">
      <alignment horizontal="left"/>
    </xf>
    <xf numFmtId="0" fontId="21" fillId="0" borderId="1" xfId="6" applyFont="1" applyFill="1" applyBorder="1" applyAlignment="1">
      <alignment horizontal="right"/>
    </xf>
    <xf numFmtId="0" fontId="17" fillId="0" borderId="1" xfId="6" applyFont="1" applyFill="1" applyBorder="1" applyAlignment="1">
      <alignment horizontal="center"/>
    </xf>
    <xf numFmtId="0" fontId="17" fillId="0" borderId="5" xfId="6" applyFont="1" applyFill="1" applyBorder="1" applyAlignment="1">
      <alignment horizontal="center"/>
    </xf>
    <xf numFmtId="9" fontId="9"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9" fillId="0" borderId="0" xfId="0" applyFont="1" applyFill="1" applyAlignment="1"/>
    <xf numFmtId="0" fontId="27" fillId="0" borderId="0" xfId="0" applyFont="1" applyFill="1" applyAlignment="1"/>
    <xf numFmtId="0" fontId="28" fillId="0" borderId="0" xfId="0" applyFont="1" applyFill="1" applyAlignment="1"/>
    <xf numFmtId="0" fontId="27" fillId="0" borderId="1" xfId="0" applyFont="1" applyFill="1" applyBorder="1" applyAlignment="1">
      <alignment horizontal="center" vertical="center" wrapText="1"/>
    </xf>
    <xf numFmtId="0" fontId="27" fillId="0" borderId="1" xfId="0" applyFont="1" applyFill="1" applyBorder="1" applyAlignment="1">
      <alignment vertical="center" wrapText="1"/>
    </xf>
    <xf numFmtId="0" fontId="9" fillId="0" borderId="1" xfId="0" applyFont="1" applyFill="1" applyBorder="1" applyAlignment="1">
      <alignment vertical="center"/>
    </xf>
    <xf numFmtId="9" fontId="27" fillId="0" borderId="1" xfId="0" applyNumberFormat="1" applyFont="1" applyFill="1" applyBorder="1" applyAlignment="1">
      <alignment horizontal="center" vertical="center" wrapText="1"/>
    </xf>
    <xf numFmtId="1" fontId="27"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0" fontId="27" fillId="0" borderId="1" xfId="0" applyFont="1" applyFill="1" applyBorder="1" applyAlignment="1">
      <alignment vertical="top" wrapText="1"/>
    </xf>
    <xf numFmtId="9" fontId="4" fillId="0" borderId="1" xfId="0" applyNumberFormat="1" applyFont="1" applyFill="1" applyBorder="1" applyAlignment="1">
      <alignment horizontal="center" vertical="center" wrapText="1"/>
    </xf>
    <xf numFmtId="9" fontId="4" fillId="0" borderId="1" xfId="1" applyFont="1" applyFill="1" applyBorder="1" applyAlignment="1">
      <alignment horizontal="center" vertical="center" wrapText="1"/>
    </xf>
    <xf numFmtId="9" fontId="4" fillId="0" borderId="1" xfId="7" applyNumberFormat="1" applyFont="1" applyFill="1" applyBorder="1" applyAlignment="1">
      <alignment horizontal="center" vertical="center" wrapText="1"/>
    </xf>
    <xf numFmtId="9" fontId="4" fillId="0" borderId="1" xfId="8" applyFont="1" applyFill="1" applyBorder="1" applyAlignment="1">
      <alignment horizontal="center" vertical="center" wrapText="1"/>
    </xf>
    <xf numFmtId="164" fontId="4" fillId="0" borderId="1" xfId="8" applyNumberFormat="1" applyFont="1" applyFill="1" applyBorder="1" applyAlignment="1">
      <alignment horizontal="center" vertical="center" wrapText="1"/>
    </xf>
    <xf numFmtId="1" fontId="27" fillId="0" borderId="0" xfId="0" applyNumberFormat="1" applyFont="1" applyFill="1" applyAlignment="1"/>
    <xf numFmtId="9" fontId="4" fillId="0" borderId="1" xfId="4"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1" fontId="27" fillId="0" borderId="1" xfId="0" applyNumberFormat="1" applyFont="1" applyFill="1" applyBorder="1" applyAlignment="1">
      <alignment vertical="center"/>
    </xf>
    <xf numFmtId="0" fontId="29" fillId="0" borderId="1" xfId="0" applyFont="1" applyFill="1" applyBorder="1" applyAlignment="1">
      <alignment horizontal="center" vertical="center" wrapText="1"/>
    </xf>
    <xf numFmtId="0" fontId="29" fillId="0" borderId="1" xfId="5" applyFont="1" applyFill="1" applyBorder="1" applyAlignment="1">
      <alignment horizontal="center" vertical="center"/>
    </xf>
    <xf numFmtId="0" fontId="29" fillId="0" borderId="0" xfId="0" applyFont="1" applyFill="1" applyAlignment="1"/>
    <xf numFmtId="0" fontId="30" fillId="0" borderId="1"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9" fillId="0" borderId="1" xfId="9" applyFont="1" applyFill="1" applyBorder="1" applyAlignment="1">
      <alignment horizontal="center" vertical="center" wrapText="1"/>
    </xf>
    <xf numFmtId="0" fontId="27" fillId="0" borderId="1" xfId="0" applyFont="1" applyFill="1" applyBorder="1" applyAlignment="1"/>
    <xf numFmtId="9" fontId="9" fillId="0" borderId="1" xfId="1" applyFont="1" applyFill="1" applyBorder="1" applyAlignment="1">
      <alignment horizontal="center" vertical="center" wrapText="1"/>
    </xf>
    <xf numFmtId="0" fontId="9" fillId="0" borderId="1" xfId="5" applyFont="1" applyFill="1" applyBorder="1" applyAlignment="1">
      <alignment horizontal="center" vertical="center"/>
    </xf>
    <xf numFmtId="3" fontId="9" fillId="0" borderId="1" xfId="5" applyNumberFormat="1" applyFont="1" applyFill="1" applyBorder="1" applyAlignment="1">
      <alignment horizontal="center" vertical="center"/>
    </xf>
    <xf numFmtId="2" fontId="9" fillId="0" borderId="1" xfId="5" applyNumberFormat="1" applyFont="1" applyFill="1" applyBorder="1" applyAlignment="1">
      <alignment horizontal="center" vertical="center"/>
    </xf>
    <xf numFmtId="0" fontId="9" fillId="0" borderId="1" xfId="0" applyFont="1" applyFill="1" applyBorder="1" applyAlignment="1">
      <alignment horizontal="center" vertical="center"/>
    </xf>
    <xf numFmtId="0" fontId="29" fillId="0" borderId="1" xfId="0" applyFont="1" applyFill="1" applyBorder="1" applyAlignment="1"/>
    <xf numFmtId="9" fontId="29"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9" fontId="27" fillId="0" borderId="4" xfId="0" applyNumberFormat="1" applyFont="1" applyFill="1" applyBorder="1" applyAlignment="1">
      <alignment horizontal="center" vertical="center" wrapText="1"/>
    </xf>
    <xf numFmtId="1" fontId="27" fillId="0" borderId="4" xfId="0" applyNumberFormat="1" applyFont="1" applyFill="1" applyBorder="1" applyAlignment="1">
      <alignment horizontal="center" vertical="center" wrapText="1"/>
    </xf>
    <xf numFmtId="0" fontId="9" fillId="0" borderId="0" xfId="0" applyFont="1" applyFill="1" applyAlignment="1">
      <alignment vertical="center"/>
    </xf>
    <xf numFmtId="0" fontId="9" fillId="0" borderId="0" xfId="0" applyFont="1" applyFill="1" applyAlignment="1">
      <alignment vertical="center" wrapText="1"/>
    </xf>
    <xf numFmtId="9" fontId="10"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0" fontId="32" fillId="0" borderId="1" xfId="9"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7"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justify" vertical="center"/>
    </xf>
    <xf numFmtId="0" fontId="27" fillId="0" borderId="1" xfId="0" applyFont="1" applyFill="1" applyBorder="1" applyAlignment="1">
      <alignment horizontal="left" vertical="center" wrapText="1"/>
    </xf>
    <xf numFmtId="0" fontId="9" fillId="0" borderId="1" xfId="0" quotePrefix="1" applyFont="1" applyFill="1" applyBorder="1" applyAlignment="1">
      <alignment horizontal="justify" vertical="center" wrapText="1"/>
    </xf>
    <xf numFmtId="0" fontId="9" fillId="0" borderId="1" xfId="0" applyFont="1" applyFill="1" applyBorder="1" applyAlignment="1">
      <alignment vertical="center" wrapText="1"/>
    </xf>
    <xf numFmtId="0" fontId="29" fillId="0" borderId="5" xfId="0" applyFont="1" applyFill="1" applyBorder="1" applyAlignment="1">
      <alignment horizontal="justify" vertical="center" wrapText="1"/>
    </xf>
    <xf numFmtId="0" fontId="29" fillId="0" borderId="6" xfId="0" applyFont="1" applyFill="1" applyBorder="1" applyAlignment="1">
      <alignment horizontal="justify" vertical="center" wrapText="1"/>
    </xf>
    <xf numFmtId="0" fontId="9" fillId="0" borderId="1" xfId="0" applyFont="1" applyFill="1" applyBorder="1" applyAlignment="1">
      <alignment horizontal="left" vertical="top" wrapText="1"/>
    </xf>
    <xf numFmtId="0" fontId="9" fillId="0" borderId="5" xfId="0" applyFont="1" applyFill="1" applyBorder="1" applyAlignment="1">
      <alignment horizontal="justify" vertical="center" wrapText="1"/>
    </xf>
    <xf numFmtId="0" fontId="9" fillId="0" borderId="6" xfId="0" applyFont="1" applyFill="1" applyBorder="1" applyAlignment="1">
      <alignment horizontal="justify" vertical="center" wrapText="1"/>
    </xf>
    <xf numFmtId="0" fontId="9" fillId="0" borderId="1" xfId="0" applyFont="1" applyFill="1" applyBorder="1" applyAlignment="1">
      <alignment horizontal="justify" vertical="top" wrapText="1"/>
    </xf>
    <xf numFmtId="0" fontId="27" fillId="0" borderId="0" xfId="0" applyFont="1" applyFill="1" applyAlignment="1">
      <alignment horizontal="left"/>
    </xf>
    <xf numFmtId="0" fontId="27" fillId="0" borderId="0" xfId="0" applyFont="1" applyFill="1" applyAlignment="1">
      <alignment horizontal="center"/>
    </xf>
    <xf numFmtId="0" fontId="28" fillId="0" borderId="0" xfId="0" applyFont="1" applyFill="1" applyAlignment="1">
      <alignment horizontal="center"/>
    </xf>
    <xf numFmtId="2" fontId="16" fillId="0" borderId="5" xfId="6" applyNumberFormat="1" applyFont="1" applyFill="1" applyBorder="1" applyAlignment="1">
      <alignment horizontal="center"/>
    </xf>
    <xf numFmtId="2" fontId="16" fillId="0" borderId="6" xfId="6" applyNumberFormat="1" applyFont="1" applyFill="1" applyBorder="1" applyAlignment="1">
      <alignment horizontal="center"/>
    </xf>
    <xf numFmtId="0" fontId="11" fillId="0" borderId="0" xfId="0" applyFont="1" applyFill="1" applyAlignment="1">
      <alignment horizontal="left" vertical="center"/>
    </xf>
    <xf numFmtId="0" fontId="12" fillId="0" borderId="0" xfId="0" applyFont="1" applyFill="1" applyAlignment="1">
      <alignment horizontal="lef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6" fillId="0" borderId="1" xfId="6" applyFont="1" applyFill="1" applyBorder="1" applyAlignment="1">
      <alignment horizontal="center" vertical="center" wrapText="1"/>
    </xf>
    <xf numFmtId="0" fontId="16" fillId="0" borderId="7" xfId="6" applyFont="1" applyFill="1" applyBorder="1" applyAlignment="1">
      <alignment horizontal="center" vertical="center" wrapText="1"/>
    </xf>
    <xf numFmtId="0" fontId="16" fillId="0" borderId="12" xfId="6" applyFont="1" applyFill="1" applyBorder="1" applyAlignment="1">
      <alignment horizontal="center" vertical="center" wrapText="1"/>
    </xf>
    <xf numFmtId="0" fontId="16" fillId="0" borderId="8" xfId="6" applyFont="1" applyFill="1" applyBorder="1" applyAlignment="1">
      <alignment horizontal="center" vertical="center" wrapText="1"/>
    </xf>
    <xf numFmtId="0" fontId="16" fillId="0" borderId="9" xfId="6" applyFont="1" applyFill="1" applyBorder="1" applyAlignment="1">
      <alignment horizontal="center" vertical="center" wrapText="1"/>
    </xf>
    <xf numFmtId="0" fontId="16" fillId="0" borderId="11" xfId="6" applyFont="1" applyFill="1" applyBorder="1" applyAlignment="1">
      <alignment horizontal="center" vertical="center" wrapText="1"/>
    </xf>
    <xf numFmtId="0" fontId="16" fillId="0" borderId="10" xfId="6" applyFont="1" applyFill="1" applyBorder="1" applyAlignment="1">
      <alignment horizontal="center" vertical="center" wrapText="1"/>
    </xf>
    <xf numFmtId="0" fontId="26" fillId="0" borderId="0" xfId="0" applyFont="1" applyFill="1"/>
    <xf numFmtId="2" fontId="13" fillId="0" borderId="0" xfId="0" applyNumberFormat="1" applyFont="1" applyFill="1"/>
    <xf numFmtId="0" fontId="1" fillId="0" borderId="1" xfId="6" applyFont="1" applyFill="1" applyBorder="1" applyAlignment="1">
      <alignment horizontal="center"/>
    </xf>
    <xf numFmtId="0" fontId="1" fillId="0" borderId="1" xfId="6" applyFont="1" applyFill="1" applyBorder="1"/>
    <xf numFmtId="0" fontId="1" fillId="0" borderId="1" xfId="6" applyFont="1" applyFill="1" applyBorder="1" applyAlignment="1">
      <alignment horizontal="right"/>
    </xf>
    <xf numFmtId="0" fontId="20" fillId="0" borderId="0" xfId="0" applyFont="1" applyFill="1"/>
  </cellXfs>
  <cellStyles count="10">
    <cellStyle name="Normal" xfId="0" builtinId="0"/>
    <cellStyle name="Normal 2" xfId="2"/>
    <cellStyle name="Normal 2 4" xfId="6"/>
    <cellStyle name="Normal 3" xfId="4"/>
    <cellStyle name="Normal 4" xfId="9"/>
    <cellStyle name="Normal_Bieu kem theo CV yeu cau bc 2" xfId="5"/>
    <cellStyle name="Normal_Sheet1" xfId="7"/>
    <cellStyle name="Percent" xfId="1" builtinId="5"/>
    <cellStyle name="Percent 2" xfId="8"/>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38"/>
  <sheetViews>
    <sheetView zoomScaleNormal="100" workbookViewId="0">
      <pane ySplit="7" topLeftCell="A125" activePane="bottomLeft" state="frozen"/>
      <selection pane="bottomLeft" activeCell="AB7" sqref="AB7"/>
    </sheetView>
  </sheetViews>
  <sheetFormatPr defaultColWidth="9" defaultRowHeight="11.25" x14ac:dyDescent="0.2"/>
  <cols>
    <col min="1" max="1" width="3" style="24" customWidth="1"/>
    <col min="2" max="2" width="4.875" style="24" customWidth="1"/>
    <col min="3" max="3" width="9" style="24"/>
    <col min="4" max="4" width="11.75" style="24" customWidth="1"/>
    <col min="5" max="7" width="4.75" style="24" customWidth="1"/>
    <col min="8" max="15" width="5" style="24" customWidth="1"/>
    <col min="16" max="17" width="5.5" style="24" customWidth="1"/>
    <col min="18" max="24" width="5" style="24" customWidth="1"/>
    <col min="25" max="25" width="5.375" style="24" customWidth="1"/>
    <col min="26" max="253" width="9" style="24"/>
    <col min="254" max="254" width="1.25" style="24" customWidth="1"/>
    <col min="255" max="255" width="3.75" style="24" customWidth="1"/>
    <col min="256" max="256" width="7.875" style="24" customWidth="1"/>
    <col min="257" max="257" width="9" style="24"/>
    <col min="258" max="258" width="53.125" style="24" customWidth="1"/>
    <col min="259" max="259" width="14.5" style="24" customWidth="1"/>
    <col min="260" max="260" width="13.875" style="24" customWidth="1"/>
    <col min="261" max="261" width="13" style="24" customWidth="1"/>
    <col min="262" max="509" width="9" style="24"/>
    <col min="510" max="510" width="1.25" style="24" customWidth="1"/>
    <col min="511" max="511" width="3.75" style="24" customWidth="1"/>
    <col min="512" max="512" width="7.875" style="24" customWidth="1"/>
    <col min="513" max="513" width="9" style="24"/>
    <col min="514" max="514" width="53.125" style="24" customWidth="1"/>
    <col min="515" max="515" width="14.5" style="24" customWidth="1"/>
    <col min="516" max="516" width="13.875" style="24" customWidth="1"/>
    <col min="517" max="517" width="13" style="24" customWidth="1"/>
    <col min="518" max="765" width="9" style="24"/>
    <col min="766" max="766" width="1.25" style="24" customWidth="1"/>
    <col min="767" max="767" width="3.75" style="24" customWidth="1"/>
    <col min="768" max="768" width="7.875" style="24" customWidth="1"/>
    <col min="769" max="769" width="9" style="24"/>
    <col min="770" max="770" width="53.125" style="24" customWidth="1"/>
    <col min="771" max="771" width="14.5" style="24" customWidth="1"/>
    <col min="772" max="772" width="13.875" style="24" customWidth="1"/>
    <col min="773" max="773" width="13" style="24" customWidth="1"/>
    <col min="774" max="1021" width="9" style="24"/>
    <col min="1022" max="1022" width="1.25" style="24" customWidth="1"/>
    <col min="1023" max="1023" width="3.75" style="24" customWidth="1"/>
    <col min="1024" max="1024" width="7.875" style="24" customWidth="1"/>
    <col min="1025" max="1025" width="9" style="24"/>
    <col min="1026" max="1026" width="53.125" style="24" customWidth="1"/>
    <col min="1027" max="1027" width="14.5" style="24" customWidth="1"/>
    <col min="1028" max="1028" width="13.875" style="24" customWidth="1"/>
    <col min="1029" max="1029" width="13" style="24" customWidth="1"/>
    <col min="1030" max="1277" width="9" style="24"/>
    <col min="1278" max="1278" width="1.25" style="24" customWidth="1"/>
    <col min="1279" max="1279" width="3.75" style="24" customWidth="1"/>
    <col min="1280" max="1280" width="7.875" style="24" customWidth="1"/>
    <col min="1281" max="1281" width="9" style="24"/>
    <col min="1282" max="1282" width="53.125" style="24" customWidth="1"/>
    <col min="1283" max="1283" width="14.5" style="24" customWidth="1"/>
    <col min="1284" max="1284" width="13.875" style="24" customWidth="1"/>
    <col min="1285" max="1285" width="13" style="24" customWidth="1"/>
    <col min="1286" max="1533" width="9" style="24"/>
    <col min="1534" max="1534" width="1.25" style="24" customWidth="1"/>
    <col min="1535" max="1535" width="3.75" style="24" customWidth="1"/>
    <col min="1536" max="1536" width="7.875" style="24" customWidth="1"/>
    <col min="1537" max="1537" width="9" style="24"/>
    <col min="1538" max="1538" width="53.125" style="24" customWidth="1"/>
    <col min="1539" max="1539" width="14.5" style="24" customWidth="1"/>
    <col min="1540" max="1540" width="13.875" style="24" customWidth="1"/>
    <col min="1541" max="1541" width="13" style="24" customWidth="1"/>
    <col min="1542" max="1789" width="9" style="24"/>
    <col min="1790" max="1790" width="1.25" style="24" customWidth="1"/>
    <col min="1791" max="1791" width="3.75" style="24" customWidth="1"/>
    <col min="1792" max="1792" width="7.875" style="24" customWidth="1"/>
    <col min="1793" max="1793" width="9" style="24"/>
    <col min="1794" max="1794" width="53.125" style="24" customWidth="1"/>
    <col min="1795" max="1795" width="14.5" style="24" customWidth="1"/>
    <col min="1796" max="1796" width="13.875" style="24" customWidth="1"/>
    <col min="1797" max="1797" width="13" style="24" customWidth="1"/>
    <col min="1798" max="2045" width="9" style="24"/>
    <col min="2046" max="2046" width="1.25" style="24" customWidth="1"/>
    <col min="2047" max="2047" width="3.75" style="24" customWidth="1"/>
    <col min="2048" max="2048" width="7.875" style="24" customWidth="1"/>
    <col min="2049" max="2049" width="9" style="24"/>
    <col min="2050" max="2050" width="53.125" style="24" customWidth="1"/>
    <col min="2051" max="2051" width="14.5" style="24" customWidth="1"/>
    <col min="2052" max="2052" width="13.875" style="24" customWidth="1"/>
    <col min="2053" max="2053" width="13" style="24" customWidth="1"/>
    <col min="2054" max="2301" width="9" style="24"/>
    <col min="2302" max="2302" width="1.25" style="24" customWidth="1"/>
    <col min="2303" max="2303" width="3.75" style="24" customWidth="1"/>
    <col min="2304" max="2304" width="7.875" style="24" customWidth="1"/>
    <col min="2305" max="2305" width="9" style="24"/>
    <col min="2306" max="2306" width="53.125" style="24" customWidth="1"/>
    <col min="2307" max="2307" width="14.5" style="24" customWidth="1"/>
    <col min="2308" max="2308" width="13.875" style="24" customWidth="1"/>
    <col min="2309" max="2309" width="13" style="24" customWidth="1"/>
    <col min="2310" max="2557" width="9" style="24"/>
    <col min="2558" max="2558" width="1.25" style="24" customWidth="1"/>
    <col min="2559" max="2559" width="3.75" style="24" customWidth="1"/>
    <col min="2560" max="2560" width="7.875" style="24" customWidth="1"/>
    <col min="2561" max="2561" width="9" style="24"/>
    <col min="2562" max="2562" width="53.125" style="24" customWidth="1"/>
    <col min="2563" max="2563" width="14.5" style="24" customWidth="1"/>
    <col min="2564" max="2564" width="13.875" style="24" customWidth="1"/>
    <col min="2565" max="2565" width="13" style="24" customWidth="1"/>
    <col min="2566" max="2813" width="9" style="24"/>
    <col min="2814" max="2814" width="1.25" style="24" customWidth="1"/>
    <col min="2815" max="2815" width="3.75" style="24" customWidth="1"/>
    <col min="2816" max="2816" width="7.875" style="24" customWidth="1"/>
    <col min="2817" max="2817" width="9" style="24"/>
    <col min="2818" max="2818" width="53.125" style="24" customWidth="1"/>
    <col min="2819" max="2819" width="14.5" style="24" customWidth="1"/>
    <col min="2820" max="2820" width="13.875" style="24" customWidth="1"/>
    <col min="2821" max="2821" width="13" style="24" customWidth="1"/>
    <col min="2822" max="3069" width="9" style="24"/>
    <col min="3070" max="3070" width="1.25" style="24" customWidth="1"/>
    <col min="3071" max="3071" width="3.75" style="24" customWidth="1"/>
    <col min="3072" max="3072" width="7.875" style="24" customWidth="1"/>
    <col min="3073" max="3073" width="9" style="24"/>
    <col min="3074" max="3074" width="53.125" style="24" customWidth="1"/>
    <col min="3075" max="3075" width="14.5" style="24" customWidth="1"/>
    <col min="3076" max="3076" width="13.875" style="24" customWidth="1"/>
    <col min="3077" max="3077" width="13" style="24" customWidth="1"/>
    <col min="3078" max="3325" width="9" style="24"/>
    <col min="3326" max="3326" width="1.25" style="24" customWidth="1"/>
    <col min="3327" max="3327" width="3.75" style="24" customWidth="1"/>
    <col min="3328" max="3328" width="7.875" style="24" customWidth="1"/>
    <col min="3329" max="3329" width="9" style="24"/>
    <col min="3330" max="3330" width="53.125" style="24" customWidth="1"/>
    <col min="3331" max="3331" width="14.5" style="24" customWidth="1"/>
    <col min="3332" max="3332" width="13.875" style="24" customWidth="1"/>
    <col min="3333" max="3333" width="13" style="24" customWidth="1"/>
    <col min="3334" max="3581" width="9" style="24"/>
    <col min="3582" max="3582" width="1.25" style="24" customWidth="1"/>
    <col min="3583" max="3583" width="3.75" style="24" customWidth="1"/>
    <col min="3584" max="3584" width="7.875" style="24" customWidth="1"/>
    <col min="3585" max="3585" width="9" style="24"/>
    <col min="3586" max="3586" width="53.125" style="24" customWidth="1"/>
    <col min="3587" max="3587" width="14.5" style="24" customWidth="1"/>
    <col min="3588" max="3588" width="13.875" style="24" customWidth="1"/>
    <col min="3589" max="3589" width="13" style="24" customWidth="1"/>
    <col min="3590" max="3837" width="9" style="24"/>
    <col min="3838" max="3838" width="1.25" style="24" customWidth="1"/>
    <col min="3839" max="3839" width="3.75" style="24" customWidth="1"/>
    <col min="3840" max="3840" width="7.875" style="24" customWidth="1"/>
    <col min="3841" max="3841" width="9" style="24"/>
    <col min="3842" max="3842" width="53.125" style="24" customWidth="1"/>
    <col min="3843" max="3843" width="14.5" style="24" customWidth="1"/>
    <col min="3844" max="3844" width="13.875" style="24" customWidth="1"/>
    <col min="3845" max="3845" width="13" style="24" customWidth="1"/>
    <col min="3846" max="4093" width="9" style="24"/>
    <col min="4094" max="4094" width="1.25" style="24" customWidth="1"/>
    <col min="4095" max="4095" width="3.75" style="24" customWidth="1"/>
    <col min="4096" max="4096" width="7.875" style="24" customWidth="1"/>
    <col min="4097" max="4097" width="9" style="24"/>
    <col min="4098" max="4098" width="53.125" style="24" customWidth="1"/>
    <col min="4099" max="4099" width="14.5" style="24" customWidth="1"/>
    <col min="4100" max="4100" width="13.875" style="24" customWidth="1"/>
    <col min="4101" max="4101" width="13" style="24" customWidth="1"/>
    <col min="4102" max="4349" width="9" style="24"/>
    <col min="4350" max="4350" width="1.25" style="24" customWidth="1"/>
    <col min="4351" max="4351" width="3.75" style="24" customWidth="1"/>
    <col min="4352" max="4352" width="7.875" style="24" customWidth="1"/>
    <col min="4353" max="4353" width="9" style="24"/>
    <col min="4354" max="4354" width="53.125" style="24" customWidth="1"/>
    <col min="4355" max="4355" width="14.5" style="24" customWidth="1"/>
    <col min="4356" max="4356" width="13.875" style="24" customWidth="1"/>
    <col min="4357" max="4357" width="13" style="24" customWidth="1"/>
    <col min="4358" max="4605" width="9" style="24"/>
    <col min="4606" max="4606" width="1.25" style="24" customWidth="1"/>
    <col min="4607" max="4607" width="3.75" style="24" customWidth="1"/>
    <col min="4608" max="4608" width="7.875" style="24" customWidth="1"/>
    <col min="4609" max="4609" width="9" style="24"/>
    <col min="4610" max="4610" width="53.125" style="24" customWidth="1"/>
    <col min="4611" max="4611" width="14.5" style="24" customWidth="1"/>
    <col min="4612" max="4612" width="13.875" style="24" customWidth="1"/>
    <col min="4613" max="4613" width="13" style="24" customWidth="1"/>
    <col min="4614" max="4861" width="9" style="24"/>
    <col min="4862" max="4862" width="1.25" style="24" customWidth="1"/>
    <col min="4863" max="4863" width="3.75" style="24" customWidth="1"/>
    <col min="4864" max="4864" width="7.875" style="24" customWidth="1"/>
    <col min="4865" max="4865" width="9" style="24"/>
    <col min="4866" max="4866" width="53.125" style="24" customWidth="1"/>
    <col min="4867" max="4867" width="14.5" style="24" customWidth="1"/>
    <col min="4868" max="4868" width="13.875" style="24" customWidth="1"/>
    <col min="4869" max="4869" width="13" style="24" customWidth="1"/>
    <col min="4870" max="5117" width="9" style="24"/>
    <col min="5118" max="5118" width="1.25" style="24" customWidth="1"/>
    <col min="5119" max="5119" width="3.75" style="24" customWidth="1"/>
    <col min="5120" max="5120" width="7.875" style="24" customWidth="1"/>
    <col min="5121" max="5121" width="9" style="24"/>
    <col min="5122" max="5122" width="53.125" style="24" customWidth="1"/>
    <col min="5123" max="5123" width="14.5" style="24" customWidth="1"/>
    <col min="5124" max="5124" width="13.875" style="24" customWidth="1"/>
    <col min="5125" max="5125" width="13" style="24" customWidth="1"/>
    <col min="5126" max="5373" width="9" style="24"/>
    <col min="5374" max="5374" width="1.25" style="24" customWidth="1"/>
    <col min="5375" max="5375" width="3.75" style="24" customWidth="1"/>
    <col min="5376" max="5376" width="7.875" style="24" customWidth="1"/>
    <col min="5377" max="5377" width="9" style="24"/>
    <col min="5378" max="5378" width="53.125" style="24" customWidth="1"/>
    <col min="5379" max="5379" width="14.5" style="24" customWidth="1"/>
    <col min="5380" max="5380" width="13.875" style="24" customWidth="1"/>
    <col min="5381" max="5381" width="13" style="24" customWidth="1"/>
    <col min="5382" max="5629" width="9" style="24"/>
    <col min="5630" max="5630" width="1.25" style="24" customWidth="1"/>
    <col min="5631" max="5631" width="3.75" style="24" customWidth="1"/>
    <col min="5632" max="5632" width="7.875" style="24" customWidth="1"/>
    <col min="5633" max="5633" width="9" style="24"/>
    <col min="5634" max="5634" width="53.125" style="24" customWidth="1"/>
    <col min="5635" max="5635" width="14.5" style="24" customWidth="1"/>
    <col min="5636" max="5636" width="13.875" style="24" customWidth="1"/>
    <col min="5637" max="5637" width="13" style="24" customWidth="1"/>
    <col min="5638" max="5885" width="9" style="24"/>
    <col min="5886" max="5886" width="1.25" style="24" customWidth="1"/>
    <col min="5887" max="5887" width="3.75" style="24" customWidth="1"/>
    <col min="5888" max="5888" width="7.875" style="24" customWidth="1"/>
    <col min="5889" max="5889" width="9" style="24"/>
    <col min="5890" max="5890" width="53.125" style="24" customWidth="1"/>
    <col min="5891" max="5891" width="14.5" style="24" customWidth="1"/>
    <col min="5892" max="5892" width="13.875" style="24" customWidth="1"/>
    <col min="5893" max="5893" width="13" style="24" customWidth="1"/>
    <col min="5894" max="6141" width="9" style="24"/>
    <col min="6142" max="6142" width="1.25" style="24" customWidth="1"/>
    <col min="6143" max="6143" width="3.75" style="24" customWidth="1"/>
    <col min="6144" max="6144" width="7.875" style="24" customWidth="1"/>
    <col min="6145" max="6145" width="9" style="24"/>
    <col min="6146" max="6146" width="53.125" style="24" customWidth="1"/>
    <col min="6147" max="6147" width="14.5" style="24" customWidth="1"/>
    <col min="6148" max="6148" width="13.875" style="24" customWidth="1"/>
    <col min="6149" max="6149" width="13" style="24" customWidth="1"/>
    <col min="6150" max="6397" width="9" style="24"/>
    <col min="6398" max="6398" width="1.25" style="24" customWidth="1"/>
    <col min="6399" max="6399" width="3.75" style="24" customWidth="1"/>
    <col min="6400" max="6400" width="7.875" style="24" customWidth="1"/>
    <col min="6401" max="6401" width="9" style="24"/>
    <col min="6402" max="6402" width="53.125" style="24" customWidth="1"/>
    <col min="6403" max="6403" width="14.5" style="24" customWidth="1"/>
    <col min="6404" max="6404" width="13.875" style="24" customWidth="1"/>
    <col min="6405" max="6405" width="13" style="24" customWidth="1"/>
    <col min="6406" max="6653" width="9" style="24"/>
    <col min="6654" max="6654" width="1.25" style="24" customWidth="1"/>
    <col min="6655" max="6655" width="3.75" style="24" customWidth="1"/>
    <col min="6656" max="6656" width="7.875" style="24" customWidth="1"/>
    <col min="6657" max="6657" width="9" style="24"/>
    <col min="6658" max="6658" width="53.125" style="24" customWidth="1"/>
    <col min="6659" max="6659" width="14.5" style="24" customWidth="1"/>
    <col min="6660" max="6660" width="13.875" style="24" customWidth="1"/>
    <col min="6661" max="6661" width="13" style="24" customWidth="1"/>
    <col min="6662" max="6909" width="9" style="24"/>
    <col min="6910" max="6910" width="1.25" style="24" customWidth="1"/>
    <col min="6911" max="6911" width="3.75" style="24" customWidth="1"/>
    <col min="6912" max="6912" width="7.875" style="24" customWidth="1"/>
    <col min="6913" max="6913" width="9" style="24"/>
    <col min="6914" max="6914" width="53.125" style="24" customWidth="1"/>
    <col min="6915" max="6915" width="14.5" style="24" customWidth="1"/>
    <col min="6916" max="6916" width="13.875" style="24" customWidth="1"/>
    <col min="6917" max="6917" width="13" style="24" customWidth="1"/>
    <col min="6918" max="7165" width="9" style="24"/>
    <col min="7166" max="7166" width="1.25" style="24" customWidth="1"/>
    <col min="7167" max="7167" width="3.75" style="24" customWidth="1"/>
    <col min="7168" max="7168" width="7.875" style="24" customWidth="1"/>
    <col min="7169" max="7169" width="9" style="24"/>
    <col min="7170" max="7170" width="53.125" style="24" customWidth="1"/>
    <col min="7171" max="7171" width="14.5" style="24" customWidth="1"/>
    <col min="7172" max="7172" width="13.875" style="24" customWidth="1"/>
    <col min="7173" max="7173" width="13" style="24" customWidth="1"/>
    <col min="7174" max="7421" width="9" style="24"/>
    <col min="7422" max="7422" width="1.25" style="24" customWidth="1"/>
    <col min="7423" max="7423" width="3.75" style="24" customWidth="1"/>
    <col min="7424" max="7424" width="7.875" style="24" customWidth="1"/>
    <col min="7425" max="7425" width="9" style="24"/>
    <col min="7426" max="7426" width="53.125" style="24" customWidth="1"/>
    <col min="7427" max="7427" width="14.5" style="24" customWidth="1"/>
    <col min="7428" max="7428" width="13.875" style="24" customWidth="1"/>
    <col min="7429" max="7429" width="13" style="24" customWidth="1"/>
    <col min="7430" max="7677" width="9" style="24"/>
    <col min="7678" max="7678" width="1.25" style="24" customWidth="1"/>
    <col min="7679" max="7679" width="3.75" style="24" customWidth="1"/>
    <col min="7680" max="7680" width="7.875" style="24" customWidth="1"/>
    <col min="7681" max="7681" width="9" style="24"/>
    <col min="7682" max="7682" width="53.125" style="24" customWidth="1"/>
    <col min="7683" max="7683" width="14.5" style="24" customWidth="1"/>
    <col min="7684" max="7684" width="13.875" style="24" customWidth="1"/>
    <col min="7685" max="7685" width="13" style="24" customWidth="1"/>
    <col min="7686" max="7933" width="9" style="24"/>
    <col min="7934" max="7934" width="1.25" style="24" customWidth="1"/>
    <col min="7935" max="7935" width="3.75" style="24" customWidth="1"/>
    <col min="7936" max="7936" width="7.875" style="24" customWidth="1"/>
    <col min="7937" max="7937" width="9" style="24"/>
    <col min="7938" max="7938" width="53.125" style="24" customWidth="1"/>
    <col min="7939" max="7939" width="14.5" style="24" customWidth="1"/>
    <col min="7940" max="7940" width="13.875" style="24" customWidth="1"/>
    <col min="7941" max="7941" width="13" style="24" customWidth="1"/>
    <col min="7942" max="8189" width="9" style="24"/>
    <col min="8190" max="8190" width="1.25" style="24" customWidth="1"/>
    <col min="8191" max="8191" width="3.75" style="24" customWidth="1"/>
    <col min="8192" max="8192" width="7.875" style="24" customWidth="1"/>
    <col min="8193" max="8193" width="9" style="24"/>
    <col min="8194" max="8194" width="53.125" style="24" customWidth="1"/>
    <col min="8195" max="8195" width="14.5" style="24" customWidth="1"/>
    <col min="8196" max="8196" width="13.875" style="24" customWidth="1"/>
    <col min="8197" max="8197" width="13" style="24" customWidth="1"/>
    <col min="8198" max="8445" width="9" style="24"/>
    <col min="8446" max="8446" width="1.25" style="24" customWidth="1"/>
    <col min="8447" max="8447" width="3.75" style="24" customWidth="1"/>
    <col min="8448" max="8448" width="7.875" style="24" customWidth="1"/>
    <col min="8449" max="8449" width="9" style="24"/>
    <col min="8450" max="8450" width="53.125" style="24" customWidth="1"/>
    <col min="8451" max="8451" width="14.5" style="24" customWidth="1"/>
    <col min="8452" max="8452" width="13.875" style="24" customWidth="1"/>
    <col min="8453" max="8453" width="13" style="24" customWidth="1"/>
    <col min="8454" max="8701" width="9" style="24"/>
    <col min="8702" max="8702" width="1.25" style="24" customWidth="1"/>
    <col min="8703" max="8703" width="3.75" style="24" customWidth="1"/>
    <col min="8704" max="8704" width="7.875" style="24" customWidth="1"/>
    <col min="8705" max="8705" width="9" style="24"/>
    <col min="8706" max="8706" width="53.125" style="24" customWidth="1"/>
    <col min="8707" max="8707" width="14.5" style="24" customWidth="1"/>
    <col min="8708" max="8708" width="13.875" style="24" customWidth="1"/>
    <col min="8709" max="8709" width="13" style="24" customWidth="1"/>
    <col min="8710" max="8957" width="9" style="24"/>
    <col min="8958" max="8958" width="1.25" style="24" customWidth="1"/>
    <col min="8959" max="8959" width="3.75" style="24" customWidth="1"/>
    <col min="8960" max="8960" width="7.875" style="24" customWidth="1"/>
    <col min="8961" max="8961" width="9" style="24"/>
    <col min="8962" max="8962" width="53.125" style="24" customWidth="1"/>
    <col min="8963" max="8963" width="14.5" style="24" customWidth="1"/>
    <col min="8964" max="8964" width="13.875" style="24" customWidth="1"/>
    <col min="8965" max="8965" width="13" style="24" customWidth="1"/>
    <col min="8966" max="9213" width="9" style="24"/>
    <col min="9214" max="9214" width="1.25" style="24" customWidth="1"/>
    <col min="9215" max="9215" width="3.75" style="24" customWidth="1"/>
    <col min="9216" max="9216" width="7.875" style="24" customWidth="1"/>
    <col min="9217" max="9217" width="9" style="24"/>
    <col min="9218" max="9218" width="53.125" style="24" customWidth="1"/>
    <col min="9219" max="9219" width="14.5" style="24" customWidth="1"/>
    <col min="9220" max="9220" width="13.875" style="24" customWidth="1"/>
    <col min="9221" max="9221" width="13" style="24" customWidth="1"/>
    <col min="9222" max="9469" width="9" style="24"/>
    <col min="9470" max="9470" width="1.25" style="24" customWidth="1"/>
    <col min="9471" max="9471" width="3.75" style="24" customWidth="1"/>
    <col min="9472" max="9472" width="7.875" style="24" customWidth="1"/>
    <col min="9473" max="9473" width="9" style="24"/>
    <col min="9474" max="9474" width="53.125" style="24" customWidth="1"/>
    <col min="9475" max="9475" width="14.5" style="24" customWidth="1"/>
    <col min="9476" max="9476" width="13.875" style="24" customWidth="1"/>
    <col min="9477" max="9477" width="13" style="24" customWidth="1"/>
    <col min="9478" max="9725" width="9" style="24"/>
    <col min="9726" max="9726" width="1.25" style="24" customWidth="1"/>
    <col min="9727" max="9727" width="3.75" style="24" customWidth="1"/>
    <col min="9728" max="9728" width="7.875" style="24" customWidth="1"/>
    <col min="9729" max="9729" width="9" style="24"/>
    <col min="9730" max="9730" width="53.125" style="24" customWidth="1"/>
    <col min="9731" max="9731" width="14.5" style="24" customWidth="1"/>
    <col min="9732" max="9732" width="13.875" style="24" customWidth="1"/>
    <col min="9733" max="9733" width="13" style="24" customWidth="1"/>
    <col min="9734" max="9981" width="9" style="24"/>
    <col min="9982" max="9982" width="1.25" style="24" customWidth="1"/>
    <col min="9983" max="9983" width="3.75" style="24" customWidth="1"/>
    <col min="9984" max="9984" width="7.875" style="24" customWidth="1"/>
    <col min="9985" max="9985" width="9" style="24"/>
    <col min="9986" max="9986" width="53.125" style="24" customWidth="1"/>
    <col min="9987" max="9987" width="14.5" style="24" customWidth="1"/>
    <col min="9988" max="9988" width="13.875" style="24" customWidth="1"/>
    <col min="9989" max="9989" width="13" style="24" customWidth="1"/>
    <col min="9990" max="10237" width="9" style="24"/>
    <col min="10238" max="10238" width="1.25" style="24" customWidth="1"/>
    <col min="10239" max="10239" width="3.75" style="24" customWidth="1"/>
    <col min="10240" max="10240" width="7.875" style="24" customWidth="1"/>
    <col min="10241" max="10241" width="9" style="24"/>
    <col min="10242" max="10242" width="53.125" style="24" customWidth="1"/>
    <col min="10243" max="10243" width="14.5" style="24" customWidth="1"/>
    <col min="10244" max="10244" width="13.875" style="24" customWidth="1"/>
    <col min="10245" max="10245" width="13" style="24" customWidth="1"/>
    <col min="10246" max="10493" width="9" style="24"/>
    <col min="10494" max="10494" width="1.25" style="24" customWidth="1"/>
    <col min="10495" max="10495" width="3.75" style="24" customWidth="1"/>
    <col min="10496" max="10496" width="7.875" style="24" customWidth="1"/>
    <col min="10497" max="10497" width="9" style="24"/>
    <col min="10498" max="10498" width="53.125" style="24" customWidth="1"/>
    <col min="10499" max="10499" width="14.5" style="24" customWidth="1"/>
    <col min="10500" max="10500" width="13.875" style="24" customWidth="1"/>
    <col min="10501" max="10501" width="13" style="24" customWidth="1"/>
    <col min="10502" max="10749" width="9" style="24"/>
    <col min="10750" max="10750" width="1.25" style="24" customWidth="1"/>
    <col min="10751" max="10751" width="3.75" style="24" customWidth="1"/>
    <col min="10752" max="10752" width="7.875" style="24" customWidth="1"/>
    <col min="10753" max="10753" width="9" style="24"/>
    <col min="10754" max="10754" width="53.125" style="24" customWidth="1"/>
    <col min="10755" max="10755" width="14.5" style="24" customWidth="1"/>
    <col min="10756" max="10756" width="13.875" style="24" customWidth="1"/>
    <col min="10757" max="10757" width="13" style="24" customWidth="1"/>
    <col min="10758" max="11005" width="9" style="24"/>
    <col min="11006" max="11006" width="1.25" style="24" customWidth="1"/>
    <col min="11007" max="11007" width="3.75" style="24" customWidth="1"/>
    <col min="11008" max="11008" width="7.875" style="24" customWidth="1"/>
    <col min="11009" max="11009" width="9" style="24"/>
    <col min="11010" max="11010" width="53.125" style="24" customWidth="1"/>
    <col min="11011" max="11011" width="14.5" style="24" customWidth="1"/>
    <col min="11012" max="11012" width="13.875" style="24" customWidth="1"/>
    <col min="11013" max="11013" width="13" style="24" customWidth="1"/>
    <col min="11014" max="11261" width="9" style="24"/>
    <col min="11262" max="11262" width="1.25" style="24" customWidth="1"/>
    <col min="11263" max="11263" width="3.75" style="24" customWidth="1"/>
    <col min="11264" max="11264" width="7.875" style="24" customWidth="1"/>
    <col min="11265" max="11265" width="9" style="24"/>
    <col min="11266" max="11266" width="53.125" style="24" customWidth="1"/>
    <col min="11267" max="11267" width="14.5" style="24" customWidth="1"/>
    <col min="11268" max="11268" width="13.875" style="24" customWidth="1"/>
    <col min="11269" max="11269" width="13" style="24" customWidth="1"/>
    <col min="11270" max="11517" width="9" style="24"/>
    <col min="11518" max="11518" width="1.25" style="24" customWidth="1"/>
    <col min="11519" max="11519" width="3.75" style="24" customWidth="1"/>
    <col min="11520" max="11520" width="7.875" style="24" customWidth="1"/>
    <col min="11521" max="11521" width="9" style="24"/>
    <col min="11522" max="11522" width="53.125" style="24" customWidth="1"/>
    <col min="11523" max="11523" width="14.5" style="24" customWidth="1"/>
    <col min="11524" max="11524" width="13.875" style="24" customWidth="1"/>
    <col min="11525" max="11525" width="13" style="24" customWidth="1"/>
    <col min="11526" max="11773" width="9" style="24"/>
    <col min="11774" max="11774" width="1.25" style="24" customWidth="1"/>
    <col min="11775" max="11775" width="3.75" style="24" customWidth="1"/>
    <col min="11776" max="11776" width="7.875" style="24" customWidth="1"/>
    <col min="11777" max="11777" width="9" style="24"/>
    <col min="11778" max="11778" width="53.125" style="24" customWidth="1"/>
    <col min="11779" max="11779" width="14.5" style="24" customWidth="1"/>
    <col min="11780" max="11780" width="13.875" style="24" customWidth="1"/>
    <col min="11781" max="11781" width="13" style="24" customWidth="1"/>
    <col min="11782" max="12029" width="9" style="24"/>
    <col min="12030" max="12030" width="1.25" style="24" customWidth="1"/>
    <col min="12031" max="12031" width="3.75" style="24" customWidth="1"/>
    <col min="12032" max="12032" width="7.875" style="24" customWidth="1"/>
    <col min="12033" max="12033" width="9" style="24"/>
    <col min="12034" max="12034" width="53.125" style="24" customWidth="1"/>
    <col min="12035" max="12035" width="14.5" style="24" customWidth="1"/>
    <col min="12036" max="12036" width="13.875" style="24" customWidth="1"/>
    <col min="12037" max="12037" width="13" style="24" customWidth="1"/>
    <col min="12038" max="12285" width="9" style="24"/>
    <col min="12286" max="12286" width="1.25" style="24" customWidth="1"/>
    <col min="12287" max="12287" width="3.75" style="24" customWidth="1"/>
    <col min="12288" max="12288" width="7.875" style="24" customWidth="1"/>
    <col min="12289" max="12289" width="9" style="24"/>
    <col min="12290" max="12290" width="53.125" style="24" customWidth="1"/>
    <col min="12291" max="12291" width="14.5" style="24" customWidth="1"/>
    <col min="12292" max="12292" width="13.875" style="24" customWidth="1"/>
    <col min="12293" max="12293" width="13" style="24" customWidth="1"/>
    <col min="12294" max="12541" width="9" style="24"/>
    <col min="12542" max="12542" width="1.25" style="24" customWidth="1"/>
    <col min="12543" max="12543" width="3.75" style="24" customWidth="1"/>
    <col min="12544" max="12544" width="7.875" style="24" customWidth="1"/>
    <col min="12545" max="12545" width="9" style="24"/>
    <col min="12546" max="12546" width="53.125" style="24" customWidth="1"/>
    <col min="12547" max="12547" width="14.5" style="24" customWidth="1"/>
    <col min="12548" max="12548" width="13.875" style="24" customWidth="1"/>
    <col min="12549" max="12549" width="13" style="24" customWidth="1"/>
    <col min="12550" max="12797" width="9" style="24"/>
    <col min="12798" max="12798" width="1.25" style="24" customWidth="1"/>
    <col min="12799" max="12799" width="3.75" style="24" customWidth="1"/>
    <col min="12800" max="12800" width="7.875" style="24" customWidth="1"/>
    <col min="12801" max="12801" width="9" style="24"/>
    <col min="12802" max="12802" width="53.125" style="24" customWidth="1"/>
    <col min="12803" max="12803" width="14.5" style="24" customWidth="1"/>
    <col min="12804" max="12804" width="13.875" style="24" customWidth="1"/>
    <col min="12805" max="12805" width="13" style="24" customWidth="1"/>
    <col min="12806" max="13053" width="9" style="24"/>
    <col min="13054" max="13054" width="1.25" style="24" customWidth="1"/>
    <col min="13055" max="13055" width="3.75" style="24" customWidth="1"/>
    <col min="13056" max="13056" width="7.875" style="24" customWidth="1"/>
    <col min="13057" max="13057" width="9" style="24"/>
    <col min="13058" max="13058" width="53.125" style="24" customWidth="1"/>
    <col min="13059" max="13059" width="14.5" style="24" customWidth="1"/>
    <col min="13060" max="13060" width="13.875" style="24" customWidth="1"/>
    <col min="13061" max="13061" width="13" style="24" customWidth="1"/>
    <col min="13062" max="13309" width="9" style="24"/>
    <col min="13310" max="13310" width="1.25" style="24" customWidth="1"/>
    <col min="13311" max="13311" width="3.75" style="24" customWidth="1"/>
    <col min="13312" max="13312" width="7.875" style="24" customWidth="1"/>
    <col min="13313" max="13313" width="9" style="24"/>
    <col min="13314" max="13314" width="53.125" style="24" customWidth="1"/>
    <col min="13315" max="13315" width="14.5" style="24" customWidth="1"/>
    <col min="13316" max="13316" width="13.875" style="24" customWidth="1"/>
    <col min="13317" max="13317" width="13" style="24" customWidth="1"/>
    <col min="13318" max="13565" width="9" style="24"/>
    <col min="13566" max="13566" width="1.25" style="24" customWidth="1"/>
    <col min="13567" max="13567" width="3.75" style="24" customWidth="1"/>
    <col min="13568" max="13568" width="7.875" style="24" customWidth="1"/>
    <col min="13569" max="13569" width="9" style="24"/>
    <col min="13570" max="13570" width="53.125" style="24" customWidth="1"/>
    <col min="13571" max="13571" width="14.5" style="24" customWidth="1"/>
    <col min="13572" max="13572" width="13.875" style="24" customWidth="1"/>
    <col min="13573" max="13573" width="13" style="24" customWidth="1"/>
    <col min="13574" max="13821" width="9" style="24"/>
    <col min="13822" max="13822" width="1.25" style="24" customWidth="1"/>
    <col min="13823" max="13823" width="3.75" style="24" customWidth="1"/>
    <col min="13824" max="13824" width="7.875" style="24" customWidth="1"/>
    <col min="13825" max="13825" width="9" style="24"/>
    <col min="13826" max="13826" width="53.125" style="24" customWidth="1"/>
    <col min="13827" max="13827" width="14.5" style="24" customWidth="1"/>
    <col min="13828" max="13828" width="13.875" style="24" customWidth="1"/>
    <col min="13829" max="13829" width="13" style="24" customWidth="1"/>
    <col min="13830" max="14077" width="9" style="24"/>
    <col min="14078" max="14078" width="1.25" style="24" customWidth="1"/>
    <col min="14079" max="14079" width="3.75" style="24" customWidth="1"/>
    <col min="14080" max="14080" width="7.875" style="24" customWidth="1"/>
    <col min="14081" max="14081" width="9" style="24"/>
    <col min="14082" max="14082" width="53.125" style="24" customWidth="1"/>
    <col min="14083" max="14083" width="14.5" style="24" customWidth="1"/>
    <col min="14084" max="14084" width="13.875" style="24" customWidth="1"/>
    <col min="14085" max="14085" width="13" style="24" customWidth="1"/>
    <col min="14086" max="14333" width="9" style="24"/>
    <col min="14334" max="14334" width="1.25" style="24" customWidth="1"/>
    <col min="14335" max="14335" width="3.75" style="24" customWidth="1"/>
    <col min="14336" max="14336" width="7.875" style="24" customWidth="1"/>
    <col min="14337" max="14337" width="9" style="24"/>
    <col min="14338" max="14338" width="53.125" style="24" customWidth="1"/>
    <col min="14339" max="14339" width="14.5" style="24" customWidth="1"/>
    <col min="14340" max="14340" width="13.875" style="24" customWidth="1"/>
    <col min="14341" max="14341" width="13" style="24" customWidth="1"/>
    <col min="14342" max="14589" width="9" style="24"/>
    <col min="14590" max="14590" width="1.25" style="24" customWidth="1"/>
    <col min="14591" max="14591" width="3.75" style="24" customWidth="1"/>
    <col min="14592" max="14592" width="7.875" style="24" customWidth="1"/>
    <col min="14593" max="14593" width="9" style="24"/>
    <col min="14594" max="14594" width="53.125" style="24" customWidth="1"/>
    <col min="14595" max="14595" width="14.5" style="24" customWidth="1"/>
    <col min="14596" max="14596" width="13.875" style="24" customWidth="1"/>
    <col min="14597" max="14597" width="13" style="24" customWidth="1"/>
    <col min="14598" max="14845" width="9" style="24"/>
    <col min="14846" max="14846" width="1.25" style="24" customWidth="1"/>
    <col min="14847" max="14847" width="3.75" style="24" customWidth="1"/>
    <col min="14848" max="14848" width="7.875" style="24" customWidth="1"/>
    <col min="14849" max="14849" width="9" style="24"/>
    <col min="14850" max="14850" width="53.125" style="24" customWidth="1"/>
    <col min="14851" max="14851" width="14.5" style="24" customWidth="1"/>
    <col min="14852" max="14852" width="13.875" style="24" customWidth="1"/>
    <col min="14853" max="14853" width="13" style="24" customWidth="1"/>
    <col min="14854" max="15101" width="9" style="24"/>
    <col min="15102" max="15102" width="1.25" style="24" customWidth="1"/>
    <col min="15103" max="15103" width="3.75" style="24" customWidth="1"/>
    <col min="15104" max="15104" width="7.875" style="24" customWidth="1"/>
    <col min="15105" max="15105" width="9" style="24"/>
    <col min="15106" max="15106" width="53.125" style="24" customWidth="1"/>
    <col min="15107" max="15107" width="14.5" style="24" customWidth="1"/>
    <col min="15108" max="15108" width="13.875" style="24" customWidth="1"/>
    <col min="15109" max="15109" width="13" style="24" customWidth="1"/>
    <col min="15110" max="15357" width="9" style="24"/>
    <col min="15358" max="15358" width="1.25" style="24" customWidth="1"/>
    <col min="15359" max="15359" width="3.75" style="24" customWidth="1"/>
    <col min="15360" max="15360" width="7.875" style="24" customWidth="1"/>
    <col min="15361" max="15361" width="9" style="24"/>
    <col min="15362" max="15362" width="53.125" style="24" customWidth="1"/>
    <col min="15363" max="15363" width="14.5" style="24" customWidth="1"/>
    <col min="15364" max="15364" width="13.875" style="24" customWidth="1"/>
    <col min="15365" max="15365" width="13" style="24" customWidth="1"/>
    <col min="15366" max="15613" width="9" style="24"/>
    <col min="15614" max="15614" width="1.25" style="24" customWidth="1"/>
    <col min="15615" max="15615" width="3.75" style="24" customWidth="1"/>
    <col min="15616" max="15616" width="7.875" style="24" customWidth="1"/>
    <col min="15617" max="15617" width="9" style="24"/>
    <col min="15618" max="15618" width="53.125" style="24" customWidth="1"/>
    <col min="15619" max="15619" width="14.5" style="24" customWidth="1"/>
    <col min="15620" max="15620" width="13.875" style="24" customWidth="1"/>
    <col min="15621" max="15621" width="13" style="24" customWidth="1"/>
    <col min="15622" max="15869" width="9" style="24"/>
    <col min="15870" max="15870" width="1.25" style="24" customWidth="1"/>
    <col min="15871" max="15871" width="3.75" style="24" customWidth="1"/>
    <col min="15872" max="15872" width="7.875" style="24" customWidth="1"/>
    <col min="15873" max="15873" width="9" style="24"/>
    <col min="15874" max="15874" width="53.125" style="24" customWidth="1"/>
    <col min="15875" max="15875" width="14.5" style="24" customWidth="1"/>
    <col min="15876" max="15876" width="13.875" style="24" customWidth="1"/>
    <col min="15877" max="15877" width="13" style="24" customWidth="1"/>
    <col min="15878" max="16125" width="9" style="24"/>
    <col min="16126" max="16126" width="1.25" style="24" customWidth="1"/>
    <col min="16127" max="16127" width="3.75" style="24" customWidth="1"/>
    <col min="16128" max="16128" width="7.875" style="24" customWidth="1"/>
    <col min="16129" max="16129" width="9" style="24"/>
    <col min="16130" max="16130" width="53.125" style="24" customWidth="1"/>
    <col min="16131" max="16131" width="14.5" style="24" customWidth="1"/>
    <col min="16132" max="16132" width="13.875" style="24" customWidth="1"/>
    <col min="16133" max="16133" width="13" style="24" customWidth="1"/>
    <col min="16134" max="16384" width="9" style="24"/>
  </cols>
  <sheetData>
    <row r="1" spans="1:26" ht="16.5" customHeight="1" x14ac:dyDescent="0.2">
      <c r="A1" s="89" t="s">
        <v>0</v>
      </c>
      <c r="B1" s="89"/>
      <c r="C1" s="89"/>
      <c r="D1" s="89"/>
      <c r="E1" s="89"/>
      <c r="F1" s="89"/>
      <c r="G1" s="89"/>
      <c r="H1" s="89"/>
    </row>
    <row r="2" spans="1:26" x14ac:dyDescent="0.2">
      <c r="A2" s="90" t="s">
        <v>155</v>
      </c>
      <c r="B2" s="90"/>
      <c r="C2" s="90"/>
      <c r="D2" s="90"/>
      <c r="E2" s="90"/>
      <c r="F2" s="90"/>
      <c r="G2" s="90"/>
      <c r="H2" s="90"/>
      <c r="I2" s="90"/>
      <c r="J2" s="90"/>
      <c r="K2" s="90"/>
      <c r="L2" s="90"/>
      <c r="M2" s="90"/>
      <c r="N2" s="90"/>
      <c r="O2" s="90"/>
      <c r="P2" s="90"/>
      <c r="Q2" s="90"/>
      <c r="R2" s="90"/>
      <c r="S2" s="90"/>
      <c r="T2" s="90"/>
      <c r="U2" s="90"/>
      <c r="V2" s="90"/>
      <c r="W2" s="90"/>
      <c r="X2" s="90"/>
      <c r="Y2" s="90"/>
      <c r="Z2" s="25"/>
    </row>
    <row r="3" spans="1:26" x14ac:dyDescent="0.2">
      <c r="A3" s="91" t="s">
        <v>199</v>
      </c>
      <c r="B3" s="91"/>
      <c r="C3" s="91"/>
      <c r="D3" s="91"/>
      <c r="E3" s="91"/>
      <c r="F3" s="91"/>
      <c r="G3" s="91"/>
      <c r="H3" s="91"/>
      <c r="I3" s="91"/>
      <c r="J3" s="91"/>
      <c r="K3" s="91"/>
      <c r="L3" s="91"/>
      <c r="M3" s="91"/>
      <c r="N3" s="91"/>
      <c r="O3" s="91"/>
      <c r="P3" s="91"/>
      <c r="Q3" s="91"/>
      <c r="R3" s="91"/>
      <c r="S3" s="91"/>
      <c r="T3" s="91"/>
      <c r="U3" s="91"/>
      <c r="V3" s="91"/>
      <c r="W3" s="91"/>
      <c r="X3" s="91"/>
      <c r="Y3" s="91"/>
      <c r="Z3" s="26"/>
    </row>
    <row r="5" spans="1:26" s="25" customFormat="1" ht="19.5" customHeight="1" x14ac:dyDescent="0.15">
      <c r="A5" s="72" t="s">
        <v>1</v>
      </c>
      <c r="B5" s="72" t="s">
        <v>2</v>
      </c>
      <c r="C5" s="72" t="s">
        <v>3</v>
      </c>
      <c r="D5" s="72"/>
      <c r="E5" s="65" t="s">
        <v>4</v>
      </c>
      <c r="F5" s="72" t="s">
        <v>5</v>
      </c>
      <c r="G5" s="72"/>
      <c r="H5" s="65" t="s">
        <v>176</v>
      </c>
      <c r="I5" s="65" t="s">
        <v>156</v>
      </c>
      <c r="J5" s="65" t="s">
        <v>157</v>
      </c>
      <c r="K5" s="65" t="s">
        <v>158</v>
      </c>
      <c r="L5" s="65" t="s">
        <v>159</v>
      </c>
      <c r="M5" s="65" t="s">
        <v>160</v>
      </c>
      <c r="N5" s="65" t="s">
        <v>161</v>
      </c>
      <c r="O5" s="65" t="s">
        <v>162</v>
      </c>
      <c r="P5" s="65" t="s">
        <v>163</v>
      </c>
      <c r="Q5" s="65" t="s">
        <v>164</v>
      </c>
      <c r="R5" s="65" t="s">
        <v>165</v>
      </c>
      <c r="S5" s="65" t="s">
        <v>166</v>
      </c>
      <c r="T5" s="65" t="s">
        <v>167</v>
      </c>
      <c r="U5" s="65" t="s">
        <v>168</v>
      </c>
      <c r="V5" s="65" t="s">
        <v>169</v>
      </c>
      <c r="W5" s="65" t="s">
        <v>170</v>
      </c>
      <c r="X5" s="65" t="s">
        <v>171</v>
      </c>
      <c r="Y5" s="65" t="s">
        <v>172</v>
      </c>
    </row>
    <row r="6" spans="1:26" s="25" customFormat="1" ht="10.5" x14ac:dyDescent="0.15">
      <c r="A6" s="72"/>
      <c r="B6" s="72"/>
      <c r="C6" s="72"/>
      <c r="D6" s="72"/>
      <c r="E6" s="66"/>
      <c r="F6" s="72"/>
      <c r="G6" s="72"/>
      <c r="H6" s="66"/>
      <c r="I6" s="66"/>
      <c r="J6" s="66"/>
      <c r="K6" s="66"/>
      <c r="L6" s="66"/>
      <c r="M6" s="66"/>
      <c r="N6" s="66"/>
      <c r="O6" s="66"/>
      <c r="P6" s="66"/>
      <c r="Q6" s="66"/>
      <c r="R6" s="66"/>
      <c r="S6" s="66"/>
      <c r="T6" s="66"/>
      <c r="U6" s="66"/>
      <c r="V6" s="66"/>
      <c r="W6" s="66"/>
      <c r="X6" s="66"/>
      <c r="Y6" s="66"/>
    </row>
    <row r="7" spans="1:26" s="25" customFormat="1" ht="57" customHeight="1" x14ac:dyDescent="0.15">
      <c r="A7" s="72"/>
      <c r="B7" s="72"/>
      <c r="C7" s="72"/>
      <c r="D7" s="72"/>
      <c r="E7" s="67"/>
      <c r="F7" s="27" t="s">
        <v>6</v>
      </c>
      <c r="G7" s="27" t="s">
        <v>7</v>
      </c>
      <c r="H7" s="67"/>
      <c r="I7" s="67"/>
      <c r="J7" s="67"/>
      <c r="K7" s="67"/>
      <c r="L7" s="67"/>
      <c r="M7" s="67"/>
      <c r="N7" s="67"/>
      <c r="O7" s="67"/>
      <c r="P7" s="67"/>
      <c r="Q7" s="67"/>
      <c r="R7" s="67"/>
      <c r="S7" s="67"/>
      <c r="T7" s="67"/>
      <c r="U7" s="67"/>
      <c r="V7" s="67"/>
      <c r="W7" s="67"/>
      <c r="X7" s="67"/>
      <c r="Y7" s="67"/>
    </row>
    <row r="8" spans="1:26" ht="15" customHeight="1" x14ac:dyDescent="0.2">
      <c r="A8" s="74" t="s">
        <v>8</v>
      </c>
      <c r="B8" s="74"/>
      <c r="C8" s="74"/>
      <c r="D8" s="74"/>
      <c r="E8" s="74"/>
      <c r="F8" s="74"/>
      <c r="G8" s="74"/>
      <c r="H8" s="28"/>
      <c r="I8" s="29"/>
      <c r="J8" s="3"/>
      <c r="K8" s="3"/>
      <c r="L8" s="3"/>
      <c r="M8" s="3"/>
      <c r="N8" s="3"/>
      <c r="O8" s="3"/>
      <c r="P8" s="3"/>
      <c r="Q8" s="3"/>
      <c r="R8" s="3"/>
      <c r="S8" s="3"/>
      <c r="T8" s="3"/>
      <c r="U8" s="3"/>
      <c r="V8" s="3"/>
      <c r="W8" s="3"/>
      <c r="X8" s="3"/>
      <c r="Y8" s="3"/>
    </row>
    <row r="9" spans="1:26" ht="103.5" customHeight="1" x14ac:dyDescent="0.2">
      <c r="A9" s="73">
        <v>1</v>
      </c>
      <c r="B9" s="73" t="s">
        <v>9</v>
      </c>
      <c r="C9" s="75" t="s">
        <v>10</v>
      </c>
      <c r="D9" s="75"/>
      <c r="E9" s="2" t="s">
        <v>11</v>
      </c>
      <c r="F9" s="2" t="s">
        <v>11</v>
      </c>
      <c r="G9" s="2" t="s">
        <v>11</v>
      </c>
      <c r="H9" s="2" t="s">
        <v>11</v>
      </c>
      <c r="I9" s="2" t="s">
        <v>11</v>
      </c>
      <c r="J9" s="2" t="s">
        <v>11</v>
      </c>
      <c r="K9" s="2" t="s">
        <v>11</v>
      </c>
      <c r="L9" s="2" t="s">
        <v>11</v>
      </c>
      <c r="M9" s="2" t="s">
        <v>11</v>
      </c>
      <c r="N9" s="2" t="s">
        <v>11</v>
      </c>
      <c r="O9" s="2" t="s">
        <v>11</v>
      </c>
      <c r="P9" s="2" t="s">
        <v>11</v>
      </c>
      <c r="Q9" s="2" t="s">
        <v>11</v>
      </c>
      <c r="R9" s="2" t="s">
        <v>11</v>
      </c>
      <c r="S9" s="2" t="s">
        <v>11</v>
      </c>
      <c r="T9" s="2" t="s">
        <v>11</v>
      </c>
      <c r="U9" s="2" t="s">
        <v>11</v>
      </c>
      <c r="V9" s="2" t="s">
        <v>11</v>
      </c>
      <c r="W9" s="2" t="s">
        <v>11</v>
      </c>
      <c r="X9" s="2" t="s">
        <v>11</v>
      </c>
      <c r="Y9" s="2" t="s">
        <v>11</v>
      </c>
    </row>
    <row r="10" spans="1:26" ht="48" customHeight="1" x14ac:dyDescent="0.2">
      <c r="A10" s="73"/>
      <c r="B10" s="73"/>
      <c r="C10" s="75" t="s">
        <v>12</v>
      </c>
      <c r="D10" s="75"/>
      <c r="E10" s="2" t="s">
        <v>11</v>
      </c>
      <c r="F10" s="2" t="s">
        <v>11</v>
      </c>
      <c r="G10" s="2" t="s">
        <v>11</v>
      </c>
      <c r="H10" s="2" t="s">
        <v>11</v>
      </c>
      <c r="I10" s="2" t="s">
        <v>11</v>
      </c>
      <c r="J10" s="2" t="s">
        <v>11</v>
      </c>
      <c r="K10" s="2" t="s">
        <v>11</v>
      </c>
      <c r="L10" s="2" t="s">
        <v>11</v>
      </c>
      <c r="M10" s="2" t="s">
        <v>11</v>
      </c>
      <c r="N10" s="2" t="s">
        <v>11</v>
      </c>
      <c r="O10" s="2" t="s">
        <v>11</v>
      </c>
      <c r="P10" s="2" t="s">
        <v>11</v>
      </c>
      <c r="Q10" s="2" t="s">
        <v>11</v>
      </c>
      <c r="R10" s="2" t="s">
        <v>11</v>
      </c>
      <c r="S10" s="2" t="s">
        <v>11</v>
      </c>
      <c r="T10" s="2" t="s">
        <v>11</v>
      </c>
      <c r="U10" s="2" t="s">
        <v>11</v>
      </c>
      <c r="V10" s="2" t="s">
        <v>11</v>
      </c>
      <c r="W10" s="2" t="s">
        <v>11</v>
      </c>
      <c r="X10" s="2" t="s">
        <v>11</v>
      </c>
      <c r="Y10" s="2" t="s">
        <v>11</v>
      </c>
    </row>
    <row r="11" spans="1:26" s="25" customFormat="1" x14ac:dyDescent="0.15">
      <c r="A11" s="2"/>
      <c r="B11" s="72" t="s">
        <v>177</v>
      </c>
      <c r="C11" s="72"/>
      <c r="D11" s="72"/>
      <c r="E11" s="30"/>
      <c r="F11" s="31"/>
      <c r="G11" s="31"/>
      <c r="H11" s="32">
        <v>1</v>
      </c>
      <c r="I11" s="32">
        <v>1</v>
      </c>
      <c r="J11" s="32">
        <v>1</v>
      </c>
      <c r="K11" s="32">
        <v>1</v>
      </c>
      <c r="L11" s="32">
        <v>1</v>
      </c>
      <c r="M11" s="32">
        <v>1</v>
      </c>
      <c r="N11" s="32">
        <v>1</v>
      </c>
      <c r="O11" s="32">
        <v>1</v>
      </c>
      <c r="P11" s="32">
        <v>1</v>
      </c>
      <c r="Q11" s="32">
        <v>1</v>
      </c>
      <c r="R11" s="32">
        <v>1</v>
      </c>
      <c r="S11" s="32">
        <v>1</v>
      </c>
      <c r="T11" s="32">
        <v>1</v>
      </c>
      <c r="U11" s="32">
        <v>1</v>
      </c>
      <c r="V11" s="32">
        <v>1</v>
      </c>
      <c r="W11" s="32">
        <v>1</v>
      </c>
      <c r="X11" s="32">
        <v>1</v>
      </c>
      <c r="Y11" s="32">
        <v>1</v>
      </c>
    </row>
    <row r="12" spans="1:26" x14ac:dyDescent="0.2">
      <c r="A12" s="74" t="s">
        <v>13</v>
      </c>
      <c r="B12" s="74"/>
      <c r="C12" s="74"/>
      <c r="D12" s="74"/>
      <c r="E12" s="74"/>
      <c r="F12" s="74"/>
      <c r="G12" s="74"/>
      <c r="H12" s="27"/>
      <c r="I12" s="29"/>
      <c r="J12" s="3"/>
      <c r="K12" s="33"/>
      <c r="L12" s="3"/>
      <c r="M12" s="3"/>
      <c r="N12" s="3"/>
      <c r="O12" s="3"/>
      <c r="P12" s="3"/>
      <c r="Q12" s="3"/>
      <c r="R12" s="27"/>
      <c r="S12" s="3"/>
      <c r="T12" s="27"/>
      <c r="U12" s="3"/>
      <c r="V12" s="3"/>
      <c r="W12" s="3"/>
      <c r="X12" s="27"/>
      <c r="Y12" s="3"/>
    </row>
    <row r="13" spans="1:26" ht="49.5" customHeight="1" x14ac:dyDescent="0.2">
      <c r="A13" s="73">
        <v>2</v>
      </c>
      <c r="B13" s="73" t="s">
        <v>14</v>
      </c>
      <c r="C13" s="85" t="s">
        <v>15</v>
      </c>
      <c r="D13" s="85"/>
      <c r="E13" s="22">
        <v>1</v>
      </c>
      <c r="F13" s="22">
        <v>1</v>
      </c>
      <c r="G13" s="22">
        <v>1</v>
      </c>
      <c r="H13" s="34">
        <v>1</v>
      </c>
      <c r="I13" s="35">
        <v>1</v>
      </c>
      <c r="J13" s="35">
        <v>1</v>
      </c>
      <c r="K13" s="34">
        <v>0.45</v>
      </c>
      <c r="L13" s="36">
        <v>1</v>
      </c>
      <c r="M13" s="34">
        <v>1</v>
      </c>
      <c r="N13" s="34">
        <v>1</v>
      </c>
      <c r="O13" s="35">
        <v>1</v>
      </c>
      <c r="P13" s="34">
        <v>1</v>
      </c>
      <c r="Q13" s="35">
        <v>1</v>
      </c>
      <c r="R13" s="34">
        <v>1</v>
      </c>
      <c r="S13" s="35">
        <v>1</v>
      </c>
      <c r="T13" s="35">
        <v>1</v>
      </c>
      <c r="U13" s="37">
        <v>1</v>
      </c>
      <c r="V13" s="34">
        <v>1</v>
      </c>
      <c r="W13" s="37">
        <v>0.47</v>
      </c>
      <c r="X13" s="34">
        <v>1</v>
      </c>
      <c r="Y13" s="38">
        <v>0.31</v>
      </c>
    </row>
    <row r="14" spans="1:26" ht="57.75" customHeight="1" x14ac:dyDescent="0.2">
      <c r="A14" s="73"/>
      <c r="B14" s="73"/>
      <c r="C14" s="86" t="s">
        <v>16</v>
      </c>
      <c r="D14" s="87"/>
      <c r="E14" s="22" t="s">
        <v>17</v>
      </c>
      <c r="F14" s="22" t="s">
        <v>17</v>
      </c>
      <c r="G14" s="22" t="s">
        <v>17</v>
      </c>
      <c r="H14" s="22">
        <v>0.9</v>
      </c>
      <c r="I14" s="35">
        <v>1</v>
      </c>
      <c r="J14" s="35">
        <v>1</v>
      </c>
      <c r="K14" s="22">
        <v>0.8</v>
      </c>
      <c r="L14" s="22">
        <v>0.8</v>
      </c>
      <c r="M14" s="22">
        <v>0.95</v>
      </c>
      <c r="N14" s="22">
        <v>0.8</v>
      </c>
      <c r="O14" s="22">
        <v>0.7</v>
      </c>
      <c r="P14" s="34">
        <v>1</v>
      </c>
      <c r="Q14" s="35">
        <v>1</v>
      </c>
      <c r="R14" s="22">
        <v>0.8</v>
      </c>
      <c r="S14" s="22">
        <v>0.8</v>
      </c>
      <c r="T14" s="22">
        <v>0.4</v>
      </c>
      <c r="U14" s="22">
        <v>0.83299999999999996</v>
      </c>
      <c r="V14" s="22">
        <v>1</v>
      </c>
      <c r="W14" s="22">
        <v>0.47</v>
      </c>
      <c r="X14" s="22">
        <v>0.9</v>
      </c>
      <c r="Y14" s="22">
        <v>0.4</v>
      </c>
    </row>
    <row r="15" spans="1:26" ht="90" x14ac:dyDescent="0.2">
      <c r="A15" s="73"/>
      <c r="B15" s="73"/>
      <c r="C15" s="86" t="s">
        <v>18</v>
      </c>
      <c r="D15" s="87"/>
      <c r="E15" s="22" t="s">
        <v>19</v>
      </c>
      <c r="F15" s="22" t="s">
        <v>20</v>
      </c>
      <c r="G15" s="22" t="s">
        <v>19</v>
      </c>
      <c r="H15" s="22" t="s">
        <v>237</v>
      </c>
      <c r="I15" s="22" t="s">
        <v>237</v>
      </c>
      <c r="J15" s="22" t="s">
        <v>237</v>
      </c>
      <c r="K15" s="22" t="s">
        <v>238</v>
      </c>
      <c r="L15" s="22" t="s">
        <v>237</v>
      </c>
      <c r="M15" s="22" t="s">
        <v>237</v>
      </c>
      <c r="N15" s="22" t="s">
        <v>237</v>
      </c>
      <c r="O15" s="22" t="s">
        <v>238</v>
      </c>
      <c r="P15" s="22" t="s">
        <v>237</v>
      </c>
      <c r="Q15" s="22" t="s">
        <v>237</v>
      </c>
      <c r="R15" s="22" t="s">
        <v>237</v>
      </c>
      <c r="S15" s="22" t="s">
        <v>237</v>
      </c>
      <c r="T15" s="22" t="s">
        <v>238</v>
      </c>
      <c r="U15" s="22" t="s">
        <v>237</v>
      </c>
      <c r="V15" s="22" t="s">
        <v>237</v>
      </c>
      <c r="W15" s="22" t="s">
        <v>238</v>
      </c>
      <c r="X15" s="22" t="s">
        <v>237</v>
      </c>
      <c r="Y15" s="22" t="s">
        <v>238</v>
      </c>
    </row>
    <row r="16" spans="1:26" ht="48" customHeight="1" x14ac:dyDescent="0.2">
      <c r="A16" s="73"/>
      <c r="B16" s="73"/>
      <c r="C16" s="88" t="s">
        <v>21</v>
      </c>
      <c r="D16" s="88"/>
      <c r="E16" s="22" t="s">
        <v>22</v>
      </c>
      <c r="F16" s="22" t="s">
        <v>22</v>
      </c>
      <c r="G16" s="22" t="s">
        <v>22</v>
      </c>
      <c r="H16" s="22" t="s">
        <v>237</v>
      </c>
      <c r="I16" s="22" t="s">
        <v>237</v>
      </c>
      <c r="J16" s="22" t="s">
        <v>237</v>
      </c>
      <c r="K16" s="22" t="s">
        <v>238</v>
      </c>
      <c r="L16" s="22" t="s">
        <v>237</v>
      </c>
      <c r="M16" s="22" t="s">
        <v>237</v>
      </c>
      <c r="N16" s="22" t="s">
        <v>237</v>
      </c>
      <c r="O16" s="22" t="s">
        <v>238</v>
      </c>
      <c r="P16" s="22" t="s">
        <v>237</v>
      </c>
      <c r="Q16" s="22" t="s">
        <v>237</v>
      </c>
      <c r="R16" s="22" t="s">
        <v>237</v>
      </c>
      <c r="S16" s="22" t="s">
        <v>237</v>
      </c>
      <c r="T16" s="22" t="s">
        <v>238</v>
      </c>
      <c r="U16" s="22" t="s">
        <v>237</v>
      </c>
      <c r="V16" s="22" t="s">
        <v>237</v>
      </c>
      <c r="W16" s="22" t="s">
        <v>238</v>
      </c>
      <c r="X16" s="22" t="s">
        <v>237</v>
      </c>
      <c r="Y16" s="22" t="s">
        <v>238</v>
      </c>
    </row>
    <row r="17" spans="1:26" s="25" customFormat="1" x14ac:dyDescent="0.15">
      <c r="A17" s="2"/>
      <c r="B17" s="72" t="s">
        <v>177</v>
      </c>
      <c r="C17" s="72"/>
      <c r="D17" s="72"/>
      <c r="E17" s="30"/>
      <c r="F17" s="31"/>
      <c r="G17" s="31"/>
      <c r="H17" s="31">
        <v>1</v>
      </c>
      <c r="I17" s="31">
        <v>1</v>
      </c>
      <c r="J17" s="31">
        <v>1</v>
      </c>
      <c r="K17" s="31"/>
      <c r="L17" s="31">
        <v>1</v>
      </c>
      <c r="M17" s="31">
        <v>1</v>
      </c>
      <c r="N17" s="31">
        <v>1</v>
      </c>
      <c r="O17" s="31"/>
      <c r="P17" s="31">
        <v>1</v>
      </c>
      <c r="Q17" s="31">
        <v>1</v>
      </c>
      <c r="R17" s="31">
        <v>1</v>
      </c>
      <c r="S17" s="31">
        <v>1</v>
      </c>
      <c r="T17" s="31"/>
      <c r="U17" s="31">
        <v>1</v>
      </c>
      <c r="V17" s="31">
        <v>1</v>
      </c>
      <c r="W17" s="31"/>
      <c r="X17" s="31">
        <v>1</v>
      </c>
      <c r="Y17" s="31"/>
      <c r="Z17" s="39">
        <f>SUM(H17:Y17)</f>
        <v>13</v>
      </c>
    </row>
    <row r="18" spans="1:26" ht="22.5" x14ac:dyDescent="0.2">
      <c r="A18" s="73">
        <v>3</v>
      </c>
      <c r="B18" s="73" t="s">
        <v>23</v>
      </c>
      <c r="C18" s="71" t="s">
        <v>24</v>
      </c>
      <c r="D18" s="71"/>
      <c r="E18" s="22" t="s">
        <v>17</v>
      </c>
      <c r="F18" s="22" t="s">
        <v>17</v>
      </c>
      <c r="G18" s="22" t="s">
        <v>25</v>
      </c>
      <c r="H18" s="22">
        <v>1</v>
      </c>
      <c r="I18" s="22" t="s">
        <v>17</v>
      </c>
      <c r="J18" s="22" t="s">
        <v>17</v>
      </c>
      <c r="K18" s="22">
        <v>0.85</v>
      </c>
      <c r="L18" s="22">
        <f>K18</f>
        <v>0.85</v>
      </c>
      <c r="M18" s="22" t="s">
        <v>25</v>
      </c>
      <c r="N18" s="22" t="s">
        <v>25</v>
      </c>
      <c r="O18" s="22" t="s">
        <v>174</v>
      </c>
      <c r="P18" s="22">
        <v>0.8</v>
      </c>
      <c r="Q18" s="22">
        <v>0.85</v>
      </c>
      <c r="R18" s="22">
        <v>1</v>
      </c>
      <c r="S18" s="40">
        <v>0.8</v>
      </c>
      <c r="T18" s="22">
        <v>0.8</v>
      </c>
      <c r="U18" s="22">
        <v>0.8</v>
      </c>
      <c r="V18" s="22">
        <v>0.8</v>
      </c>
      <c r="W18" s="22">
        <v>0.9</v>
      </c>
      <c r="X18" s="22">
        <v>1</v>
      </c>
      <c r="Y18" s="22">
        <v>0.8</v>
      </c>
    </row>
    <row r="19" spans="1:26" x14ac:dyDescent="0.2">
      <c r="A19" s="73"/>
      <c r="B19" s="73"/>
      <c r="C19" s="75" t="s">
        <v>26</v>
      </c>
      <c r="D19" s="75"/>
      <c r="E19" s="2" t="s">
        <v>11</v>
      </c>
      <c r="F19" s="2" t="s">
        <v>11</v>
      </c>
      <c r="G19" s="2" t="s">
        <v>11</v>
      </c>
      <c r="H19" s="2" t="s">
        <v>11</v>
      </c>
      <c r="I19" s="2" t="s">
        <v>11</v>
      </c>
      <c r="J19" s="2" t="s">
        <v>11</v>
      </c>
      <c r="K19" s="2" t="s">
        <v>11</v>
      </c>
      <c r="L19" s="2" t="s">
        <v>11</v>
      </c>
      <c r="M19" s="41" t="s">
        <v>11</v>
      </c>
      <c r="N19" s="2" t="s">
        <v>11</v>
      </c>
      <c r="O19" s="2" t="s">
        <v>11</v>
      </c>
      <c r="P19" s="2" t="s">
        <v>11</v>
      </c>
      <c r="Q19" s="2" t="s">
        <v>11</v>
      </c>
      <c r="R19" s="2" t="s">
        <v>11</v>
      </c>
      <c r="S19" s="40" t="s">
        <v>11</v>
      </c>
      <c r="T19" s="2" t="s">
        <v>11</v>
      </c>
      <c r="U19" s="2" t="s">
        <v>11</v>
      </c>
      <c r="V19" s="2" t="s">
        <v>11</v>
      </c>
      <c r="W19" s="2" t="s">
        <v>11</v>
      </c>
      <c r="X19" s="2" t="s">
        <v>11</v>
      </c>
      <c r="Y19" s="2" t="s">
        <v>11</v>
      </c>
    </row>
    <row r="20" spans="1:26" s="25" customFormat="1" x14ac:dyDescent="0.15">
      <c r="A20" s="2"/>
      <c r="B20" s="72" t="s">
        <v>177</v>
      </c>
      <c r="C20" s="72"/>
      <c r="D20" s="72"/>
      <c r="E20" s="30"/>
      <c r="F20" s="31"/>
      <c r="G20" s="31"/>
      <c r="H20" s="31">
        <v>1</v>
      </c>
      <c r="I20" s="31">
        <v>1</v>
      </c>
      <c r="J20" s="31">
        <v>1</v>
      </c>
      <c r="K20" s="31">
        <v>1</v>
      </c>
      <c r="L20" s="31">
        <v>1</v>
      </c>
      <c r="M20" s="31">
        <v>1</v>
      </c>
      <c r="N20" s="31">
        <v>1</v>
      </c>
      <c r="O20" s="31">
        <v>1</v>
      </c>
      <c r="P20" s="31">
        <v>1</v>
      </c>
      <c r="Q20" s="31">
        <v>1</v>
      </c>
      <c r="R20" s="31">
        <v>1</v>
      </c>
      <c r="S20" s="31">
        <v>1</v>
      </c>
      <c r="T20" s="31">
        <v>1</v>
      </c>
      <c r="U20" s="31">
        <v>1</v>
      </c>
      <c r="V20" s="31">
        <v>1</v>
      </c>
      <c r="W20" s="31">
        <v>1</v>
      </c>
      <c r="X20" s="31">
        <v>1</v>
      </c>
      <c r="Y20" s="31">
        <v>1</v>
      </c>
    </row>
    <row r="21" spans="1:26" ht="22.5" x14ac:dyDescent="0.2">
      <c r="A21" s="73">
        <v>4</v>
      </c>
      <c r="B21" s="73" t="s">
        <v>27</v>
      </c>
      <c r="C21" s="75" t="s">
        <v>28</v>
      </c>
      <c r="D21" s="75"/>
      <c r="E21" s="2" t="s">
        <v>11</v>
      </c>
      <c r="F21" s="2" t="s">
        <v>11</v>
      </c>
      <c r="G21" s="2" t="s">
        <v>11</v>
      </c>
      <c r="H21" s="2" t="str">
        <f>IF(H22&gt;=95%,"Đạt","Không đạt")</f>
        <v>Không đạt</v>
      </c>
      <c r="I21" s="2" t="str">
        <f t="shared" ref="I21:Y21" si="0">IF(I22&gt;=95%,"Đạt","Không đạt")</f>
        <v>Đạt</v>
      </c>
      <c r="J21" s="2" t="str">
        <f t="shared" si="0"/>
        <v>Đạt</v>
      </c>
      <c r="K21" s="2" t="str">
        <f t="shared" si="0"/>
        <v>Đạt</v>
      </c>
      <c r="L21" s="2" t="str">
        <f t="shared" si="0"/>
        <v>Đạt</v>
      </c>
      <c r="M21" s="2" t="str">
        <f t="shared" si="0"/>
        <v>Đạt</v>
      </c>
      <c r="N21" s="2" t="str">
        <f t="shared" si="0"/>
        <v>Không đạt</v>
      </c>
      <c r="O21" s="2" t="str">
        <f t="shared" si="0"/>
        <v>Không đạt</v>
      </c>
      <c r="P21" s="2" t="str">
        <f t="shared" si="0"/>
        <v>Đạt</v>
      </c>
      <c r="Q21" s="2" t="str">
        <f t="shared" si="0"/>
        <v>Đạt</v>
      </c>
      <c r="R21" s="2" t="str">
        <f t="shared" si="0"/>
        <v>Đạt</v>
      </c>
      <c r="S21" s="2" t="str">
        <f t="shared" si="0"/>
        <v>Đạt</v>
      </c>
      <c r="T21" s="2" t="str">
        <f t="shared" si="0"/>
        <v>Không đạt</v>
      </c>
      <c r="U21" s="2" t="str">
        <f t="shared" si="0"/>
        <v>Không đạt</v>
      </c>
      <c r="V21" s="2" t="str">
        <f t="shared" si="0"/>
        <v>Đạt</v>
      </c>
      <c r="W21" s="2" t="str">
        <f t="shared" si="0"/>
        <v>Đạt</v>
      </c>
      <c r="X21" s="2" t="str">
        <f t="shared" si="0"/>
        <v>Đạt</v>
      </c>
      <c r="Y21" s="2" t="str">
        <f t="shared" si="0"/>
        <v>Không đạt</v>
      </c>
    </row>
    <row r="22" spans="1:26" ht="35.25" customHeight="1" x14ac:dyDescent="0.2">
      <c r="A22" s="73"/>
      <c r="B22" s="73"/>
      <c r="C22" s="75" t="s">
        <v>29</v>
      </c>
      <c r="D22" s="75"/>
      <c r="E22" s="2" t="s">
        <v>30</v>
      </c>
      <c r="F22" s="2" t="s">
        <v>30</v>
      </c>
      <c r="G22" s="2" t="s">
        <v>30</v>
      </c>
      <c r="H22" s="23">
        <v>0.88800000000000001</v>
      </c>
      <c r="I22" s="22">
        <v>0.95</v>
      </c>
      <c r="J22" s="23">
        <v>0.96399999999999997</v>
      </c>
      <c r="K22" s="22">
        <v>0.95</v>
      </c>
      <c r="L22" s="22">
        <v>0.95</v>
      </c>
      <c r="M22" s="23">
        <v>0.97299999999999998</v>
      </c>
      <c r="N22" s="22">
        <v>0.33</v>
      </c>
      <c r="O22" s="22">
        <v>0.42</v>
      </c>
      <c r="P22" s="23">
        <v>0.97299999999999998</v>
      </c>
      <c r="Q22" s="22">
        <v>1</v>
      </c>
      <c r="R22" s="22">
        <v>1</v>
      </c>
      <c r="S22" s="22">
        <v>1</v>
      </c>
      <c r="T22" s="22">
        <v>0.7</v>
      </c>
      <c r="U22" s="23">
        <v>0.91</v>
      </c>
      <c r="V22" s="23">
        <v>0.95299999999999996</v>
      </c>
      <c r="W22" s="23">
        <v>0.98699999999999999</v>
      </c>
      <c r="X22" s="22">
        <v>0.97</v>
      </c>
      <c r="Y22" s="23">
        <v>0.64500000000000002</v>
      </c>
    </row>
    <row r="23" spans="1:26" s="25" customFormat="1" x14ac:dyDescent="0.15">
      <c r="A23" s="2"/>
      <c r="B23" s="72" t="s">
        <v>177</v>
      </c>
      <c r="C23" s="72"/>
      <c r="D23" s="72"/>
      <c r="E23" s="30"/>
      <c r="F23" s="31"/>
      <c r="G23" s="31"/>
      <c r="H23" s="31"/>
      <c r="I23" s="42">
        <v>1</v>
      </c>
      <c r="J23" s="42">
        <v>1</v>
      </c>
      <c r="K23" s="42">
        <v>1</v>
      </c>
      <c r="L23" s="42">
        <v>1</v>
      </c>
      <c r="M23" s="42">
        <v>1</v>
      </c>
      <c r="N23" s="42"/>
      <c r="O23" s="42"/>
      <c r="P23" s="42">
        <v>1</v>
      </c>
      <c r="Q23" s="42">
        <v>1</v>
      </c>
      <c r="R23" s="42">
        <v>1</v>
      </c>
      <c r="S23" s="42">
        <v>1</v>
      </c>
      <c r="T23" s="42"/>
      <c r="U23" s="42"/>
      <c r="V23" s="42">
        <v>1</v>
      </c>
      <c r="W23" s="42">
        <v>1</v>
      </c>
      <c r="X23" s="42">
        <v>1</v>
      </c>
      <c r="Y23" s="42"/>
      <c r="Z23" s="39">
        <f>SUM(I23:Y23)</f>
        <v>12</v>
      </c>
    </row>
    <row r="24" spans="1:26" s="45" customFormat="1" ht="51" customHeight="1" x14ac:dyDescent="0.2">
      <c r="A24" s="73">
        <v>5</v>
      </c>
      <c r="B24" s="73" t="s">
        <v>31</v>
      </c>
      <c r="C24" s="83" t="s">
        <v>32</v>
      </c>
      <c r="D24" s="84"/>
      <c r="E24" s="43"/>
      <c r="F24" s="43"/>
      <c r="G24" s="43"/>
      <c r="H24" s="44" t="s">
        <v>203</v>
      </c>
      <c r="I24" s="44" t="s">
        <v>203</v>
      </c>
      <c r="J24" s="44" t="s">
        <v>203</v>
      </c>
      <c r="K24" s="44" t="s">
        <v>181</v>
      </c>
      <c r="L24" s="44" t="s">
        <v>203</v>
      </c>
      <c r="M24" s="44" t="s">
        <v>203</v>
      </c>
      <c r="N24" s="44" t="s">
        <v>203</v>
      </c>
      <c r="O24" s="44" t="s">
        <v>203</v>
      </c>
      <c r="P24" s="44" t="s">
        <v>203</v>
      </c>
      <c r="Q24" s="44" t="s">
        <v>203</v>
      </c>
      <c r="R24" s="44" t="s">
        <v>203</v>
      </c>
      <c r="S24" s="44" t="s">
        <v>203</v>
      </c>
      <c r="T24" s="44" t="s">
        <v>203</v>
      </c>
      <c r="U24" s="44" t="s">
        <v>203</v>
      </c>
      <c r="V24" s="44" t="s">
        <v>203</v>
      </c>
      <c r="W24" s="44" t="s">
        <v>203</v>
      </c>
      <c r="X24" s="44" t="s">
        <v>203</v>
      </c>
      <c r="Y24" s="44" t="s">
        <v>181</v>
      </c>
    </row>
    <row r="25" spans="1:26" x14ac:dyDescent="0.2">
      <c r="A25" s="73"/>
      <c r="B25" s="73"/>
      <c r="C25" s="71" t="s">
        <v>33</v>
      </c>
      <c r="D25" s="71"/>
      <c r="E25" s="73" t="s">
        <v>34</v>
      </c>
      <c r="F25" s="73"/>
      <c r="G25" s="73"/>
      <c r="H25" s="22">
        <v>1</v>
      </c>
      <c r="I25" s="2" t="s">
        <v>11</v>
      </c>
      <c r="J25" s="3"/>
      <c r="K25" s="2"/>
      <c r="L25" s="2" t="s">
        <v>11</v>
      </c>
      <c r="M25" s="3"/>
      <c r="N25" s="2"/>
      <c r="O25" s="2"/>
      <c r="P25" s="22">
        <v>1</v>
      </c>
      <c r="Q25" s="2" t="s">
        <v>11</v>
      </c>
      <c r="R25" s="22"/>
      <c r="S25" s="2"/>
      <c r="T25" s="22">
        <v>1</v>
      </c>
      <c r="U25" s="22">
        <v>1</v>
      </c>
      <c r="V25" s="3"/>
      <c r="W25" s="2"/>
      <c r="X25" s="22">
        <v>1</v>
      </c>
      <c r="Y25" s="2"/>
    </row>
    <row r="26" spans="1:26" x14ac:dyDescent="0.2">
      <c r="A26" s="73"/>
      <c r="B26" s="73"/>
      <c r="C26" s="71" t="s">
        <v>35</v>
      </c>
      <c r="D26" s="71"/>
      <c r="E26" s="73" t="s">
        <v>36</v>
      </c>
      <c r="F26" s="73"/>
      <c r="G26" s="73"/>
      <c r="H26" s="2"/>
      <c r="I26" s="2"/>
      <c r="J26" s="3"/>
      <c r="K26" s="2"/>
      <c r="L26" s="2" t="s">
        <v>11</v>
      </c>
      <c r="M26" s="3"/>
      <c r="N26" s="2" t="s">
        <v>11</v>
      </c>
      <c r="O26" s="2" t="s">
        <v>11</v>
      </c>
      <c r="P26" s="2"/>
      <c r="Q26" s="2"/>
      <c r="R26" s="22">
        <v>1</v>
      </c>
      <c r="S26" s="2" t="s">
        <v>11</v>
      </c>
      <c r="T26" s="2"/>
      <c r="U26" s="22">
        <v>1</v>
      </c>
      <c r="V26" s="3"/>
      <c r="W26" s="2" t="s">
        <v>11</v>
      </c>
      <c r="X26" s="2"/>
      <c r="Y26" s="2" t="s">
        <v>181</v>
      </c>
    </row>
    <row r="27" spans="1:26" s="25" customFormat="1" x14ac:dyDescent="0.15">
      <c r="A27" s="2"/>
      <c r="B27" s="72" t="s">
        <v>177</v>
      </c>
      <c r="C27" s="72"/>
      <c r="D27" s="72"/>
      <c r="E27" s="30"/>
      <c r="F27" s="31"/>
      <c r="G27" s="31"/>
      <c r="H27" s="31">
        <v>1</v>
      </c>
      <c r="I27" s="31">
        <v>1</v>
      </c>
      <c r="J27" s="31">
        <v>1</v>
      </c>
      <c r="K27" s="31"/>
      <c r="L27" s="31">
        <v>1</v>
      </c>
      <c r="M27" s="31">
        <v>1</v>
      </c>
      <c r="N27" s="31">
        <v>1</v>
      </c>
      <c r="O27" s="31">
        <v>1</v>
      </c>
      <c r="P27" s="31">
        <v>1</v>
      </c>
      <c r="Q27" s="31">
        <v>1</v>
      </c>
      <c r="R27" s="31">
        <v>1</v>
      </c>
      <c r="S27" s="31">
        <v>1</v>
      </c>
      <c r="T27" s="31">
        <v>1</v>
      </c>
      <c r="U27" s="31">
        <v>1</v>
      </c>
      <c r="V27" s="31">
        <v>1</v>
      </c>
      <c r="W27" s="31">
        <v>1</v>
      </c>
      <c r="X27" s="31">
        <v>1</v>
      </c>
      <c r="Y27" s="31"/>
      <c r="Z27" s="39">
        <f>SUM(H27:Y27)</f>
        <v>16</v>
      </c>
    </row>
    <row r="28" spans="1:26" x14ac:dyDescent="0.2">
      <c r="A28" s="73">
        <v>6</v>
      </c>
      <c r="B28" s="73" t="s">
        <v>37</v>
      </c>
      <c r="C28" s="80" t="s">
        <v>38</v>
      </c>
      <c r="D28" s="80"/>
      <c r="E28" s="2"/>
      <c r="F28" s="2"/>
      <c r="G28" s="2"/>
      <c r="H28" s="2"/>
      <c r="I28" s="2"/>
      <c r="J28" s="3"/>
      <c r="K28" s="2"/>
      <c r="L28" s="2"/>
      <c r="M28" s="46"/>
      <c r="N28" s="2"/>
      <c r="O28" s="2"/>
      <c r="P28" s="2"/>
      <c r="Q28" s="2"/>
      <c r="R28" s="2"/>
      <c r="S28" s="2"/>
      <c r="T28" s="2"/>
      <c r="U28" s="2"/>
      <c r="V28" s="3"/>
      <c r="W28" s="2"/>
      <c r="X28" s="2"/>
      <c r="Y28" s="2"/>
    </row>
    <row r="29" spans="1:26" x14ac:dyDescent="0.2">
      <c r="A29" s="73"/>
      <c r="B29" s="73"/>
      <c r="C29" s="80" t="s">
        <v>39</v>
      </c>
      <c r="D29" s="80"/>
      <c r="E29" s="2"/>
      <c r="F29" s="2"/>
      <c r="G29" s="2"/>
      <c r="H29" s="2"/>
      <c r="I29" s="2"/>
      <c r="J29" s="3"/>
      <c r="K29" s="2" t="s">
        <v>11</v>
      </c>
      <c r="L29" s="2"/>
      <c r="M29" s="46"/>
      <c r="N29" s="2"/>
      <c r="O29" s="2"/>
      <c r="P29" s="2"/>
      <c r="Q29" s="2"/>
      <c r="R29" s="2"/>
      <c r="S29" s="2"/>
      <c r="T29" s="2"/>
      <c r="U29" s="2"/>
      <c r="V29" s="3"/>
      <c r="W29" s="2"/>
      <c r="X29" s="2"/>
      <c r="Y29" s="2"/>
    </row>
    <row r="30" spans="1:26" ht="22.5" x14ac:dyDescent="0.2">
      <c r="A30" s="73"/>
      <c r="B30" s="73"/>
      <c r="C30" s="82" t="s">
        <v>40</v>
      </c>
      <c r="D30" s="82"/>
      <c r="E30" s="2" t="s">
        <v>11</v>
      </c>
      <c r="F30" s="2" t="s">
        <v>11</v>
      </c>
      <c r="G30" s="2" t="s">
        <v>11</v>
      </c>
      <c r="H30" s="2" t="s">
        <v>11</v>
      </c>
      <c r="I30" s="2" t="s">
        <v>174</v>
      </c>
      <c r="J30" s="2" t="s">
        <v>11</v>
      </c>
      <c r="K30" s="2" t="s">
        <v>11</v>
      </c>
      <c r="L30" s="2" t="s">
        <v>11</v>
      </c>
      <c r="M30" s="2" t="s">
        <v>11</v>
      </c>
      <c r="N30" s="2" t="s">
        <v>11</v>
      </c>
      <c r="O30" s="2" t="s">
        <v>11</v>
      </c>
      <c r="P30" s="2" t="s">
        <v>11</v>
      </c>
      <c r="Q30" s="2" t="s">
        <v>11</v>
      </c>
      <c r="R30" s="2" t="s">
        <v>174</v>
      </c>
      <c r="S30" s="2" t="s">
        <v>178</v>
      </c>
      <c r="T30" s="2" t="s">
        <v>11</v>
      </c>
      <c r="U30" s="2" t="s">
        <v>178</v>
      </c>
      <c r="V30" s="2" t="s">
        <v>11</v>
      </c>
      <c r="W30" s="2" t="s">
        <v>174</v>
      </c>
      <c r="X30" s="2" t="s">
        <v>11</v>
      </c>
      <c r="Y30" s="2" t="s">
        <v>181</v>
      </c>
    </row>
    <row r="31" spans="1:26" ht="22.5" x14ac:dyDescent="0.2">
      <c r="A31" s="73"/>
      <c r="B31" s="73"/>
      <c r="C31" s="75" t="s">
        <v>41</v>
      </c>
      <c r="D31" s="75"/>
      <c r="E31" s="2" t="s">
        <v>11</v>
      </c>
      <c r="F31" s="2" t="s">
        <v>11</v>
      </c>
      <c r="G31" s="2" t="s">
        <v>11</v>
      </c>
      <c r="H31" s="2" t="s">
        <v>11</v>
      </c>
      <c r="I31" s="2" t="s">
        <v>174</v>
      </c>
      <c r="J31" s="2" t="s">
        <v>11</v>
      </c>
      <c r="K31" s="47" t="s">
        <v>179</v>
      </c>
      <c r="L31" s="2" t="s">
        <v>11</v>
      </c>
      <c r="M31" s="2" t="s">
        <v>11</v>
      </c>
      <c r="N31" s="2" t="s">
        <v>11</v>
      </c>
      <c r="O31" s="2" t="s">
        <v>11</v>
      </c>
      <c r="P31" s="2" t="s">
        <v>11</v>
      </c>
      <c r="Q31" s="2" t="s">
        <v>11</v>
      </c>
      <c r="R31" s="2" t="s">
        <v>174</v>
      </c>
      <c r="S31" s="2" t="s">
        <v>178</v>
      </c>
      <c r="T31" s="2" t="s">
        <v>11</v>
      </c>
      <c r="U31" s="2" t="s">
        <v>188</v>
      </c>
      <c r="V31" s="2" t="s">
        <v>11</v>
      </c>
      <c r="W31" s="2" t="s">
        <v>174</v>
      </c>
      <c r="X31" s="2" t="s">
        <v>11</v>
      </c>
      <c r="Y31" s="2" t="s">
        <v>181</v>
      </c>
    </row>
    <row r="32" spans="1:26" ht="33.75" x14ac:dyDescent="0.2">
      <c r="A32" s="73"/>
      <c r="B32" s="73"/>
      <c r="C32" s="81" t="s">
        <v>42</v>
      </c>
      <c r="D32" s="75"/>
      <c r="E32" s="2" t="s">
        <v>43</v>
      </c>
      <c r="F32" s="2" t="s">
        <v>43</v>
      </c>
      <c r="G32" s="2" t="s">
        <v>43</v>
      </c>
      <c r="H32" s="2" t="s">
        <v>11</v>
      </c>
      <c r="I32" s="47"/>
      <c r="J32" s="2" t="s">
        <v>43</v>
      </c>
      <c r="K32" s="2" t="s">
        <v>180</v>
      </c>
      <c r="L32" s="47"/>
      <c r="M32" s="47" t="s">
        <v>200</v>
      </c>
      <c r="N32" s="47" t="s">
        <v>173</v>
      </c>
      <c r="O32" s="47" t="s">
        <v>185</v>
      </c>
      <c r="P32" s="47"/>
      <c r="Q32" s="47" t="s">
        <v>179</v>
      </c>
      <c r="R32" s="2" t="s">
        <v>174</v>
      </c>
      <c r="S32" s="47" t="s">
        <v>186</v>
      </c>
      <c r="T32" s="2" t="s">
        <v>11</v>
      </c>
      <c r="U32" s="47" t="s">
        <v>11</v>
      </c>
      <c r="V32" s="2" t="s">
        <v>11</v>
      </c>
      <c r="W32" s="47" t="s">
        <v>11</v>
      </c>
      <c r="X32" s="2" t="s">
        <v>11</v>
      </c>
      <c r="Y32" s="47"/>
    </row>
    <row r="33" spans="1:26" ht="33.75" x14ac:dyDescent="0.2">
      <c r="A33" s="73"/>
      <c r="B33" s="73"/>
      <c r="C33" s="75" t="s">
        <v>44</v>
      </c>
      <c r="D33" s="75"/>
      <c r="E33" s="2" t="s">
        <v>45</v>
      </c>
      <c r="F33" s="2" t="s">
        <v>46</v>
      </c>
      <c r="G33" s="2" t="s">
        <v>45</v>
      </c>
      <c r="H33" s="2" t="s">
        <v>11</v>
      </c>
      <c r="I33" s="2"/>
      <c r="J33" s="2" t="s">
        <v>11</v>
      </c>
      <c r="K33" s="2" t="s">
        <v>11</v>
      </c>
      <c r="L33" s="2" t="str">
        <f>K33</f>
        <v>Đạt</v>
      </c>
      <c r="M33" s="2" t="s">
        <v>45</v>
      </c>
      <c r="N33" s="2" t="s">
        <v>182</v>
      </c>
      <c r="O33" s="2" t="s">
        <v>11</v>
      </c>
      <c r="P33" s="2" t="s">
        <v>11</v>
      </c>
      <c r="Q33" s="2" t="s">
        <v>180</v>
      </c>
      <c r="R33" s="2" t="s">
        <v>174</v>
      </c>
      <c r="S33" s="2" t="s">
        <v>178</v>
      </c>
      <c r="T33" s="2" t="s">
        <v>11</v>
      </c>
      <c r="U33" s="2" t="s">
        <v>188</v>
      </c>
      <c r="V33" s="2" t="s">
        <v>11</v>
      </c>
      <c r="W33" s="2" t="s">
        <v>174</v>
      </c>
      <c r="X33" s="2" t="s">
        <v>11</v>
      </c>
      <c r="Y33" s="2"/>
    </row>
    <row r="34" spans="1:26" ht="22.5" x14ac:dyDescent="0.2">
      <c r="A34" s="73"/>
      <c r="B34" s="73"/>
      <c r="C34" s="81" t="s">
        <v>47</v>
      </c>
      <c r="D34" s="75"/>
      <c r="E34" s="2" t="s">
        <v>11</v>
      </c>
      <c r="F34" s="22" t="s">
        <v>48</v>
      </c>
      <c r="G34" s="2" t="s">
        <v>11</v>
      </c>
      <c r="H34" s="2" t="s">
        <v>11</v>
      </c>
      <c r="I34" s="2"/>
      <c r="J34" s="2" t="s">
        <v>11</v>
      </c>
      <c r="K34" s="2" t="s">
        <v>11</v>
      </c>
      <c r="L34" s="2" t="s">
        <v>11</v>
      </c>
      <c r="M34" s="2" t="s">
        <v>11</v>
      </c>
      <c r="N34" s="2" t="s">
        <v>11</v>
      </c>
      <c r="O34" s="2" t="s">
        <v>11</v>
      </c>
      <c r="P34" s="2" t="s">
        <v>11</v>
      </c>
      <c r="Q34" s="2" t="s">
        <v>11</v>
      </c>
      <c r="R34" s="2" t="s">
        <v>174</v>
      </c>
      <c r="S34" s="2" t="s">
        <v>178</v>
      </c>
      <c r="T34" s="2" t="s">
        <v>11</v>
      </c>
      <c r="U34" s="2" t="s">
        <v>188</v>
      </c>
      <c r="V34" s="2" t="s">
        <v>11</v>
      </c>
      <c r="W34" s="2" t="s">
        <v>174</v>
      </c>
      <c r="X34" s="2" t="s">
        <v>11</v>
      </c>
      <c r="Y34" s="2"/>
    </row>
    <row r="35" spans="1:26" ht="22.5" x14ac:dyDescent="0.2">
      <c r="A35" s="73"/>
      <c r="B35" s="73"/>
      <c r="C35" s="71" t="s">
        <v>49</v>
      </c>
      <c r="D35" s="71"/>
      <c r="E35" s="2" t="s">
        <v>11</v>
      </c>
      <c r="F35" s="2" t="s">
        <v>11</v>
      </c>
      <c r="G35" s="2" t="s">
        <v>11</v>
      </c>
      <c r="H35" s="2" t="s">
        <v>11</v>
      </c>
      <c r="I35" s="2"/>
      <c r="J35" s="2" t="s">
        <v>11</v>
      </c>
      <c r="K35" s="2" t="s">
        <v>11</v>
      </c>
      <c r="L35" s="2" t="s">
        <v>11</v>
      </c>
      <c r="M35" s="2" t="s">
        <v>11</v>
      </c>
      <c r="N35" s="2" t="s">
        <v>181</v>
      </c>
      <c r="O35" s="2" t="s">
        <v>11</v>
      </c>
      <c r="P35" s="2" t="s">
        <v>11</v>
      </c>
      <c r="Q35" s="2" t="s">
        <v>11</v>
      </c>
      <c r="R35" s="2" t="s">
        <v>174</v>
      </c>
      <c r="S35" s="2" t="s">
        <v>178</v>
      </c>
      <c r="T35" s="2" t="s">
        <v>11</v>
      </c>
      <c r="U35" s="2" t="s">
        <v>188</v>
      </c>
      <c r="V35" s="2" t="s">
        <v>11</v>
      </c>
      <c r="W35" s="2" t="s">
        <v>174</v>
      </c>
      <c r="X35" s="2" t="s">
        <v>11</v>
      </c>
      <c r="Y35" s="2" t="s">
        <v>181</v>
      </c>
    </row>
    <row r="36" spans="1:26" ht="22.5" x14ac:dyDescent="0.2">
      <c r="A36" s="73"/>
      <c r="B36" s="73"/>
      <c r="C36" s="71" t="s">
        <v>50</v>
      </c>
      <c r="D36" s="71"/>
      <c r="E36" s="2" t="s">
        <v>51</v>
      </c>
      <c r="F36" s="2" t="s">
        <v>52</v>
      </c>
      <c r="G36" s="2" t="s">
        <v>53</v>
      </c>
      <c r="H36" s="2" t="s">
        <v>11</v>
      </c>
      <c r="I36" s="2" t="s">
        <v>174</v>
      </c>
      <c r="J36" s="2" t="s">
        <v>52</v>
      </c>
      <c r="K36" s="2" t="s">
        <v>11</v>
      </c>
      <c r="L36" s="2"/>
      <c r="M36" s="2"/>
      <c r="N36" s="2" t="s">
        <v>183</v>
      </c>
      <c r="O36" s="2" t="s">
        <v>11</v>
      </c>
      <c r="P36" s="2" t="s">
        <v>11</v>
      </c>
      <c r="Q36" s="2" t="s">
        <v>11</v>
      </c>
      <c r="R36" s="2" t="s">
        <v>174</v>
      </c>
      <c r="S36" s="2" t="s">
        <v>178</v>
      </c>
      <c r="T36" s="2" t="s">
        <v>11</v>
      </c>
      <c r="U36" s="2" t="s">
        <v>188</v>
      </c>
      <c r="V36" s="2" t="s">
        <v>11</v>
      </c>
      <c r="W36" s="2"/>
      <c r="X36" s="2" t="s">
        <v>11</v>
      </c>
      <c r="Y36" s="2" t="s">
        <v>11</v>
      </c>
    </row>
    <row r="37" spans="1:26" ht="22.5" x14ac:dyDescent="0.2">
      <c r="A37" s="73"/>
      <c r="B37" s="73"/>
      <c r="C37" s="71" t="s">
        <v>54</v>
      </c>
      <c r="D37" s="71"/>
      <c r="E37" s="2" t="s">
        <v>11</v>
      </c>
      <c r="F37" s="2" t="s">
        <v>11</v>
      </c>
      <c r="G37" s="2" t="s">
        <v>11</v>
      </c>
      <c r="H37" s="2" t="s">
        <v>11</v>
      </c>
      <c r="I37" s="2" t="s">
        <v>174</v>
      </c>
      <c r="J37" s="2" t="s">
        <v>11</v>
      </c>
      <c r="K37" s="2" t="s">
        <v>11</v>
      </c>
      <c r="L37" s="2"/>
      <c r="M37" s="2"/>
      <c r="N37" s="2" t="s">
        <v>181</v>
      </c>
      <c r="O37" s="2" t="s">
        <v>11</v>
      </c>
      <c r="P37" s="2" t="s">
        <v>11</v>
      </c>
      <c r="Q37" s="2" t="s">
        <v>11</v>
      </c>
      <c r="R37" s="2" t="s">
        <v>174</v>
      </c>
      <c r="S37" s="2" t="s">
        <v>178</v>
      </c>
      <c r="T37" s="2" t="s">
        <v>11</v>
      </c>
      <c r="U37" s="2" t="s">
        <v>11</v>
      </c>
      <c r="V37" s="2" t="s">
        <v>11</v>
      </c>
      <c r="W37" s="2" t="s">
        <v>174</v>
      </c>
      <c r="X37" s="2" t="s">
        <v>11</v>
      </c>
      <c r="Y37" s="2" t="s">
        <v>181</v>
      </c>
    </row>
    <row r="38" spans="1:26" ht="22.5" x14ac:dyDescent="0.2">
      <c r="A38" s="73"/>
      <c r="B38" s="73"/>
      <c r="C38" s="79" t="s">
        <v>55</v>
      </c>
      <c r="D38" s="79"/>
      <c r="E38" s="2" t="s">
        <v>43</v>
      </c>
      <c r="F38" s="2" t="s">
        <v>43</v>
      </c>
      <c r="G38" s="2" t="s">
        <v>43</v>
      </c>
      <c r="H38" s="2" t="s">
        <v>173</v>
      </c>
      <c r="I38" s="2"/>
      <c r="J38" s="2" t="s">
        <v>43</v>
      </c>
      <c r="K38" s="2" t="s">
        <v>11</v>
      </c>
      <c r="L38" s="2"/>
      <c r="M38" s="2" t="s">
        <v>11</v>
      </c>
      <c r="N38" s="2" t="s">
        <v>181</v>
      </c>
      <c r="O38" s="2" t="s">
        <v>11</v>
      </c>
      <c r="P38" s="2"/>
      <c r="Q38" s="2" t="s">
        <v>11</v>
      </c>
      <c r="R38" s="2" t="s">
        <v>174</v>
      </c>
      <c r="S38" s="2" t="s">
        <v>178</v>
      </c>
      <c r="T38" s="2" t="s">
        <v>173</v>
      </c>
      <c r="U38" s="2" t="s">
        <v>11</v>
      </c>
      <c r="V38" s="2" t="s">
        <v>173</v>
      </c>
      <c r="W38" s="2"/>
      <c r="X38" s="2" t="s">
        <v>173</v>
      </c>
      <c r="Y38" s="2" t="s">
        <v>181</v>
      </c>
    </row>
    <row r="39" spans="1:26" ht="22.5" x14ac:dyDescent="0.2">
      <c r="A39" s="73"/>
      <c r="B39" s="73"/>
      <c r="C39" s="75" t="s">
        <v>56</v>
      </c>
      <c r="D39" s="75"/>
      <c r="E39" s="2" t="s">
        <v>11</v>
      </c>
      <c r="F39" s="2" t="s">
        <v>11</v>
      </c>
      <c r="G39" s="2" t="s">
        <v>11</v>
      </c>
      <c r="H39" s="2" t="s">
        <v>11</v>
      </c>
      <c r="I39" s="2"/>
      <c r="J39" s="2" t="s">
        <v>11</v>
      </c>
      <c r="K39" s="22">
        <v>1</v>
      </c>
      <c r="L39" s="2"/>
      <c r="M39" s="2"/>
      <c r="N39" s="2" t="s">
        <v>181</v>
      </c>
      <c r="O39" s="2" t="s">
        <v>11</v>
      </c>
      <c r="P39" s="2" t="s">
        <v>11</v>
      </c>
      <c r="Q39" s="2" t="s">
        <v>11</v>
      </c>
      <c r="R39" s="2" t="s">
        <v>174</v>
      </c>
      <c r="S39" s="2" t="s">
        <v>178</v>
      </c>
      <c r="T39" s="2" t="s">
        <v>11</v>
      </c>
      <c r="U39" s="2" t="s">
        <v>188</v>
      </c>
      <c r="V39" s="2" t="s">
        <v>11</v>
      </c>
      <c r="W39" s="2" t="s">
        <v>174</v>
      </c>
      <c r="X39" s="2" t="s">
        <v>11</v>
      </c>
      <c r="Y39" s="2" t="s">
        <v>181</v>
      </c>
    </row>
    <row r="40" spans="1:26" ht="22.5" x14ac:dyDescent="0.2">
      <c r="A40" s="73"/>
      <c r="B40" s="73"/>
      <c r="C40" s="75" t="s">
        <v>57</v>
      </c>
      <c r="D40" s="75"/>
      <c r="E40" s="22">
        <v>1</v>
      </c>
      <c r="F40" s="22">
        <v>1</v>
      </c>
      <c r="G40" s="22">
        <v>1</v>
      </c>
      <c r="H40" s="22"/>
      <c r="I40" s="22">
        <v>0.14000000000000001</v>
      </c>
      <c r="J40" s="22">
        <v>0.16700000000000001</v>
      </c>
      <c r="K40" s="22"/>
      <c r="L40" s="22"/>
      <c r="M40" s="22" t="s">
        <v>201</v>
      </c>
      <c r="N40" s="22" t="s">
        <v>181</v>
      </c>
      <c r="O40" s="22">
        <v>1</v>
      </c>
      <c r="P40" s="22"/>
      <c r="Q40" s="22">
        <v>1</v>
      </c>
      <c r="R40" s="22"/>
      <c r="S40" s="22" t="s">
        <v>187</v>
      </c>
      <c r="T40" s="22">
        <v>0.2</v>
      </c>
      <c r="U40" s="22" t="s">
        <v>189</v>
      </c>
      <c r="V40" s="22" t="s">
        <v>189</v>
      </c>
      <c r="W40" s="22" t="s">
        <v>174</v>
      </c>
      <c r="X40" s="22"/>
      <c r="Y40" s="22" t="s">
        <v>181</v>
      </c>
    </row>
    <row r="41" spans="1:26" x14ac:dyDescent="0.2">
      <c r="A41" s="73"/>
      <c r="B41" s="73"/>
      <c r="C41" s="80" t="s">
        <v>58</v>
      </c>
      <c r="D41" s="80"/>
      <c r="E41" s="22"/>
      <c r="F41" s="22"/>
      <c r="G41" s="22"/>
      <c r="H41" s="22"/>
      <c r="I41" s="22"/>
      <c r="J41" s="3"/>
      <c r="K41" s="22" t="s">
        <v>11</v>
      </c>
      <c r="L41" s="22"/>
      <c r="M41" s="22"/>
      <c r="N41" s="22"/>
      <c r="O41" s="22"/>
      <c r="P41" s="22"/>
      <c r="Q41" s="22"/>
      <c r="R41" s="22"/>
      <c r="S41" s="22"/>
      <c r="T41" s="22"/>
      <c r="U41" s="22"/>
      <c r="V41" s="22"/>
      <c r="W41" s="22"/>
      <c r="X41" s="22"/>
      <c r="Y41" s="22"/>
    </row>
    <row r="42" spans="1:26" ht="22.5" x14ac:dyDescent="0.2">
      <c r="A42" s="73"/>
      <c r="B42" s="73"/>
      <c r="C42" s="71" t="s">
        <v>59</v>
      </c>
      <c r="D42" s="71"/>
      <c r="E42" s="22" t="s">
        <v>11</v>
      </c>
      <c r="F42" s="22" t="s">
        <v>11</v>
      </c>
      <c r="G42" s="22" t="s">
        <v>11</v>
      </c>
      <c r="H42" s="22" t="s">
        <v>11</v>
      </c>
      <c r="I42" s="22" t="s">
        <v>174</v>
      </c>
      <c r="J42" s="22" t="s">
        <v>11</v>
      </c>
      <c r="K42" s="22"/>
      <c r="L42" s="22"/>
      <c r="M42" s="22" t="s">
        <v>11</v>
      </c>
      <c r="N42" s="22" t="s">
        <v>11</v>
      </c>
      <c r="O42" s="22" t="s">
        <v>11</v>
      </c>
      <c r="P42" s="22" t="s">
        <v>11</v>
      </c>
      <c r="Q42" s="22" t="s">
        <v>11</v>
      </c>
      <c r="R42" s="22" t="s">
        <v>11</v>
      </c>
      <c r="S42" s="22" t="s">
        <v>178</v>
      </c>
      <c r="T42" s="22" t="s">
        <v>11</v>
      </c>
      <c r="U42" s="22" t="s">
        <v>190</v>
      </c>
      <c r="V42" s="22" t="s">
        <v>11</v>
      </c>
      <c r="W42" s="22" t="s">
        <v>11</v>
      </c>
      <c r="X42" s="22" t="s">
        <v>11</v>
      </c>
      <c r="Y42" s="22"/>
    </row>
    <row r="43" spans="1:26" s="25" customFormat="1" x14ac:dyDescent="0.15">
      <c r="A43" s="2"/>
      <c r="B43" s="72" t="s">
        <v>177</v>
      </c>
      <c r="C43" s="72"/>
      <c r="D43" s="72"/>
      <c r="E43" s="30"/>
      <c r="F43" s="31"/>
      <c r="G43" s="31"/>
      <c r="H43" s="31">
        <v>1</v>
      </c>
      <c r="I43" s="31"/>
      <c r="J43" s="31">
        <v>1</v>
      </c>
      <c r="K43" s="31">
        <v>1</v>
      </c>
      <c r="L43" s="31">
        <v>1</v>
      </c>
      <c r="M43" s="31">
        <v>1</v>
      </c>
      <c r="N43" s="31">
        <v>1</v>
      </c>
      <c r="O43" s="31">
        <v>1</v>
      </c>
      <c r="P43" s="31">
        <v>1</v>
      </c>
      <c r="Q43" s="31">
        <v>1</v>
      </c>
      <c r="R43" s="31">
        <v>1</v>
      </c>
      <c r="S43" s="31"/>
      <c r="T43" s="31">
        <v>1</v>
      </c>
      <c r="U43" s="31"/>
      <c r="V43" s="31">
        <v>1</v>
      </c>
      <c r="W43" s="31"/>
      <c r="X43" s="31">
        <v>1</v>
      </c>
      <c r="Y43" s="31"/>
      <c r="Z43" s="39">
        <f>SUM(H43:Y43)</f>
        <v>13</v>
      </c>
    </row>
    <row r="44" spans="1:26" x14ac:dyDescent="0.2">
      <c r="A44" s="73">
        <v>7</v>
      </c>
      <c r="B44" s="73" t="s">
        <v>60</v>
      </c>
      <c r="C44" s="71" t="s">
        <v>61</v>
      </c>
      <c r="D44" s="71"/>
      <c r="E44" s="22"/>
      <c r="F44" s="22"/>
      <c r="G44" s="22"/>
      <c r="H44" s="22"/>
      <c r="I44" s="22"/>
      <c r="J44" s="22"/>
      <c r="K44" s="22"/>
      <c r="L44" s="22"/>
      <c r="M44" s="22"/>
      <c r="N44" s="22"/>
      <c r="O44" s="22"/>
      <c r="P44" s="22"/>
      <c r="Q44" s="22"/>
      <c r="R44" s="22"/>
      <c r="S44" s="22"/>
      <c r="T44" s="22"/>
      <c r="U44" s="22"/>
      <c r="V44" s="22"/>
      <c r="W44" s="22"/>
      <c r="X44" s="22"/>
      <c r="Y44" s="22"/>
    </row>
    <row r="45" spans="1:26" x14ac:dyDescent="0.2">
      <c r="A45" s="73"/>
      <c r="B45" s="73"/>
      <c r="C45" s="71" t="s">
        <v>62</v>
      </c>
      <c r="D45" s="71"/>
      <c r="E45" s="22"/>
      <c r="F45" s="22"/>
      <c r="G45" s="22"/>
      <c r="H45" s="22"/>
      <c r="I45" s="22"/>
      <c r="J45" s="22"/>
      <c r="K45" s="22"/>
      <c r="L45" s="22"/>
      <c r="M45" s="22"/>
      <c r="N45" s="22"/>
      <c r="O45" s="22"/>
      <c r="P45" s="22"/>
      <c r="Q45" s="22"/>
      <c r="R45" s="22"/>
      <c r="S45" s="22"/>
      <c r="T45" s="22"/>
      <c r="U45" s="22"/>
      <c r="V45" s="22"/>
      <c r="W45" s="22"/>
      <c r="X45" s="22"/>
      <c r="Y45" s="22"/>
    </row>
    <row r="46" spans="1:26" ht="22.5" x14ac:dyDescent="0.2">
      <c r="A46" s="73"/>
      <c r="B46" s="73"/>
      <c r="C46" s="71" t="s">
        <v>63</v>
      </c>
      <c r="D46" s="71"/>
      <c r="E46" s="2" t="s">
        <v>11</v>
      </c>
      <c r="F46" s="2" t="s">
        <v>11</v>
      </c>
      <c r="G46" s="2" t="s">
        <v>11</v>
      </c>
      <c r="H46" s="2" t="s">
        <v>238</v>
      </c>
      <c r="I46" s="2" t="s">
        <v>238</v>
      </c>
      <c r="J46" s="2" t="s">
        <v>238</v>
      </c>
      <c r="K46" s="48" t="s">
        <v>11</v>
      </c>
      <c r="L46" s="48" t="s">
        <v>11</v>
      </c>
      <c r="M46" s="48" t="s">
        <v>11</v>
      </c>
      <c r="N46" s="2" t="s">
        <v>238</v>
      </c>
      <c r="O46" s="2" t="s">
        <v>238</v>
      </c>
      <c r="P46" s="2" t="s">
        <v>238</v>
      </c>
      <c r="Q46" s="2" t="s">
        <v>11</v>
      </c>
      <c r="R46" s="2" t="s">
        <v>238</v>
      </c>
      <c r="S46" s="2" t="s">
        <v>11</v>
      </c>
      <c r="T46" s="2" t="s">
        <v>238</v>
      </c>
      <c r="U46" s="2" t="s">
        <v>238</v>
      </c>
      <c r="V46" s="2" t="s">
        <v>11</v>
      </c>
      <c r="W46" s="2" t="s">
        <v>238</v>
      </c>
      <c r="X46" s="2" t="s">
        <v>238</v>
      </c>
      <c r="Y46" s="2" t="s">
        <v>238</v>
      </c>
    </row>
    <row r="47" spans="1:26" ht="22.5" x14ac:dyDescent="0.2">
      <c r="A47" s="73"/>
      <c r="B47" s="73"/>
      <c r="C47" s="71" t="s">
        <v>64</v>
      </c>
      <c r="D47" s="71"/>
      <c r="E47" s="2" t="s">
        <v>11</v>
      </c>
      <c r="F47" s="2" t="s">
        <v>11</v>
      </c>
      <c r="G47" s="2" t="s">
        <v>11</v>
      </c>
      <c r="H47" s="2" t="s">
        <v>238</v>
      </c>
      <c r="I47" s="2" t="s">
        <v>11</v>
      </c>
      <c r="J47" s="2" t="s">
        <v>238</v>
      </c>
      <c r="K47" s="48" t="s">
        <v>11</v>
      </c>
      <c r="L47" s="48" t="s">
        <v>11</v>
      </c>
      <c r="M47" s="48" t="s">
        <v>11</v>
      </c>
      <c r="N47" s="2" t="s">
        <v>238</v>
      </c>
      <c r="O47" s="2" t="s">
        <v>11</v>
      </c>
      <c r="P47" s="2" t="s">
        <v>11</v>
      </c>
      <c r="Q47" s="2" t="s">
        <v>11</v>
      </c>
      <c r="R47" s="2" t="s">
        <v>11</v>
      </c>
      <c r="S47" s="2" t="s">
        <v>48</v>
      </c>
      <c r="T47" s="2" t="s">
        <v>238</v>
      </c>
      <c r="U47" s="2" t="s">
        <v>238</v>
      </c>
      <c r="V47" s="2" t="s">
        <v>11</v>
      </c>
      <c r="W47" s="2" t="s">
        <v>238</v>
      </c>
      <c r="X47" s="2" t="s">
        <v>11</v>
      </c>
      <c r="Y47" s="2" t="s">
        <v>238</v>
      </c>
    </row>
    <row r="48" spans="1:26" x14ac:dyDescent="0.2">
      <c r="A48" s="73"/>
      <c r="B48" s="73"/>
      <c r="C48" s="75" t="s">
        <v>65</v>
      </c>
      <c r="D48" s="75"/>
      <c r="E48" s="2"/>
      <c r="F48" s="2"/>
      <c r="G48" s="2"/>
      <c r="H48" s="2"/>
      <c r="I48" s="2"/>
      <c r="J48" s="3"/>
      <c r="K48" s="2"/>
      <c r="L48" s="2"/>
      <c r="M48" s="47"/>
      <c r="N48" s="2"/>
      <c r="O48" s="2"/>
      <c r="P48" s="2"/>
      <c r="Q48" s="2"/>
      <c r="R48" s="2"/>
      <c r="S48" s="2"/>
      <c r="T48" s="2"/>
      <c r="U48" s="2"/>
      <c r="V48" s="3"/>
      <c r="W48" s="2"/>
      <c r="X48" s="2"/>
      <c r="Y48" s="2"/>
    </row>
    <row r="49" spans="1:26" x14ac:dyDescent="0.2">
      <c r="A49" s="73"/>
      <c r="B49" s="73"/>
      <c r="C49" s="75" t="s">
        <v>66</v>
      </c>
      <c r="D49" s="75"/>
      <c r="E49" s="2" t="s">
        <v>67</v>
      </c>
      <c r="F49" s="2" t="s">
        <v>67</v>
      </c>
      <c r="G49" s="2" t="s">
        <v>67</v>
      </c>
      <c r="H49" s="2" t="s">
        <v>11</v>
      </c>
      <c r="I49" s="2" t="s">
        <v>11</v>
      </c>
      <c r="J49" s="2" t="s">
        <v>11</v>
      </c>
      <c r="K49" s="2" t="s">
        <v>11</v>
      </c>
      <c r="L49" s="2" t="s">
        <v>11</v>
      </c>
      <c r="M49" s="2" t="s">
        <v>11</v>
      </c>
      <c r="N49" s="2" t="s">
        <v>11</v>
      </c>
      <c r="O49" s="2" t="s">
        <v>11</v>
      </c>
      <c r="P49" s="2" t="s">
        <v>11</v>
      </c>
      <c r="Q49" s="2" t="s">
        <v>11</v>
      </c>
      <c r="R49" s="2" t="s">
        <v>11</v>
      </c>
      <c r="S49" s="2" t="s">
        <v>11</v>
      </c>
      <c r="T49" s="2" t="s">
        <v>11</v>
      </c>
      <c r="U49" s="2" t="s">
        <v>11</v>
      </c>
      <c r="V49" s="2" t="s">
        <v>11</v>
      </c>
      <c r="W49" s="2" t="s">
        <v>11</v>
      </c>
      <c r="X49" s="2" t="s">
        <v>11</v>
      </c>
      <c r="Y49" s="2" t="s">
        <v>11</v>
      </c>
    </row>
    <row r="50" spans="1:26" s="25" customFormat="1" x14ac:dyDescent="0.15">
      <c r="A50" s="2"/>
      <c r="B50" s="72" t="s">
        <v>177</v>
      </c>
      <c r="C50" s="72"/>
      <c r="D50" s="72"/>
      <c r="E50" s="30"/>
      <c r="F50" s="31"/>
      <c r="G50" s="31"/>
      <c r="H50" s="31">
        <v>1</v>
      </c>
      <c r="I50" s="31">
        <v>1</v>
      </c>
      <c r="J50" s="31">
        <v>1</v>
      </c>
      <c r="K50" s="31">
        <v>1</v>
      </c>
      <c r="L50" s="31">
        <v>1</v>
      </c>
      <c r="M50" s="31">
        <v>1</v>
      </c>
      <c r="N50" s="31">
        <v>1</v>
      </c>
      <c r="O50" s="31">
        <v>1</v>
      </c>
      <c r="P50" s="31">
        <v>1</v>
      </c>
      <c r="Q50" s="31">
        <v>1</v>
      </c>
      <c r="R50" s="31">
        <v>1</v>
      </c>
      <c r="S50" s="31">
        <v>1</v>
      </c>
      <c r="T50" s="31">
        <v>1</v>
      </c>
      <c r="U50" s="31">
        <v>1</v>
      </c>
      <c r="V50" s="31">
        <v>1</v>
      </c>
      <c r="W50" s="31">
        <v>1</v>
      </c>
      <c r="X50" s="31">
        <v>1</v>
      </c>
      <c r="Y50" s="31">
        <v>1</v>
      </c>
    </row>
    <row r="51" spans="1:26" ht="21" customHeight="1" x14ac:dyDescent="0.2">
      <c r="A51" s="73">
        <v>8</v>
      </c>
      <c r="B51" s="73" t="s">
        <v>68</v>
      </c>
      <c r="C51" s="75" t="s">
        <v>69</v>
      </c>
      <c r="D51" s="75"/>
      <c r="E51" s="2" t="s">
        <v>11</v>
      </c>
      <c r="F51" s="2" t="s">
        <v>11</v>
      </c>
      <c r="G51" s="2" t="s">
        <v>11</v>
      </c>
      <c r="H51" s="2" t="s">
        <v>11</v>
      </c>
      <c r="I51" s="2" t="s">
        <v>11</v>
      </c>
      <c r="J51" s="2" t="s">
        <v>11</v>
      </c>
      <c r="K51" s="2" t="s">
        <v>11</v>
      </c>
      <c r="L51" s="2" t="s">
        <v>11</v>
      </c>
      <c r="M51" s="2" t="s">
        <v>11</v>
      </c>
      <c r="N51" s="2" t="s">
        <v>11</v>
      </c>
      <c r="O51" s="2" t="s">
        <v>11</v>
      </c>
      <c r="P51" s="2" t="s">
        <v>11</v>
      </c>
      <c r="Q51" s="2" t="s">
        <v>11</v>
      </c>
      <c r="R51" s="2" t="s">
        <v>11</v>
      </c>
      <c r="S51" s="2" t="s">
        <v>11</v>
      </c>
      <c r="T51" s="2" t="s">
        <v>11</v>
      </c>
      <c r="U51" s="2" t="s">
        <v>11</v>
      </c>
      <c r="V51" s="3"/>
      <c r="W51" s="2" t="s">
        <v>11</v>
      </c>
      <c r="X51" s="2" t="s">
        <v>11</v>
      </c>
      <c r="Y51" s="2" t="s">
        <v>11</v>
      </c>
    </row>
    <row r="52" spans="1:26" ht="21" customHeight="1" x14ac:dyDescent="0.2">
      <c r="A52" s="73"/>
      <c r="B52" s="73"/>
      <c r="C52" s="75" t="s">
        <v>70</v>
      </c>
      <c r="D52" s="75"/>
      <c r="E52" s="2" t="s">
        <v>11</v>
      </c>
      <c r="F52" s="2" t="s">
        <v>11</v>
      </c>
      <c r="G52" s="2" t="s">
        <v>11</v>
      </c>
      <c r="H52" s="2" t="s">
        <v>11</v>
      </c>
      <c r="I52" s="2" t="s">
        <v>11</v>
      </c>
      <c r="J52" s="2" t="s">
        <v>11</v>
      </c>
      <c r="K52" s="22">
        <v>1</v>
      </c>
      <c r="L52" s="2" t="s">
        <v>11</v>
      </c>
      <c r="M52" s="2" t="s">
        <v>11</v>
      </c>
      <c r="N52" s="2" t="s">
        <v>11</v>
      </c>
      <c r="O52" s="2" t="s">
        <v>11</v>
      </c>
      <c r="P52" s="2" t="s">
        <v>11</v>
      </c>
      <c r="Q52" s="2" t="s">
        <v>11</v>
      </c>
      <c r="R52" s="2" t="s">
        <v>11</v>
      </c>
      <c r="S52" s="2" t="s">
        <v>11</v>
      </c>
      <c r="T52" s="2" t="s">
        <v>11</v>
      </c>
      <c r="U52" s="2" t="s">
        <v>11</v>
      </c>
      <c r="V52" s="3"/>
      <c r="W52" s="2" t="s">
        <v>11</v>
      </c>
      <c r="X52" s="2" t="s">
        <v>11</v>
      </c>
      <c r="Y52" s="2" t="s">
        <v>11</v>
      </c>
    </row>
    <row r="53" spans="1:26" ht="21" customHeight="1" x14ac:dyDescent="0.2">
      <c r="A53" s="73"/>
      <c r="B53" s="73"/>
      <c r="C53" s="75" t="s">
        <v>71</v>
      </c>
      <c r="D53" s="75"/>
      <c r="E53" s="2" t="s">
        <v>11</v>
      </c>
      <c r="F53" s="2" t="s">
        <v>11</v>
      </c>
      <c r="G53" s="2" t="s">
        <v>11</v>
      </c>
      <c r="H53" s="2"/>
      <c r="I53" s="2" t="s">
        <v>11</v>
      </c>
      <c r="J53" s="2" t="s">
        <v>11</v>
      </c>
      <c r="K53" s="2" t="s">
        <v>11</v>
      </c>
      <c r="L53" s="2" t="s">
        <v>11</v>
      </c>
      <c r="M53" s="2" t="s">
        <v>202</v>
      </c>
      <c r="N53" s="2" t="s">
        <v>11</v>
      </c>
      <c r="O53" s="2" t="s">
        <v>11</v>
      </c>
      <c r="P53" s="2" t="s">
        <v>11</v>
      </c>
      <c r="Q53" s="22">
        <v>1</v>
      </c>
      <c r="R53" s="2"/>
      <c r="S53" s="2" t="s">
        <v>48</v>
      </c>
      <c r="T53" s="2" t="s">
        <v>11</v>
      </c>
      <c r="U53" s="2" t="s">
        <v>11</v>
      </c>
      <c r="V53" s="3" t="s">
        <v>181</v>
      </c>
      <c r="W53" s="2" t="s">
        <v>11</v>
      </c>
      <c r="X53" s="2" t="s">
        <v>181</v>
      </c>
      <c r="Y53" s="2" t="s">
        <v>181</v>
      </c>
    </row>
    <row r="54" spans="1:26" ht="21" customHeight="1" x14ac:dyDescent="0.2">
      <c r="A54" s="73"/>
      <c r="B54" s="73"/>
      <c r="C54" s="75" t="s">
        <v>72</v>
      </c>
      <c r="D54" s="75"/>
      <c r="E54" s="2" t="s">
        <v>11</v>
      </c>
      <c r="F54" s="2" t="s">
        <v>11</v>
      </c>
      <c r="G54" s="2" t="s">
        <v>11</v>
      </c>
      <c r="H54" s="2" t="s">
        <v>11</v>
      </c>
      <c r="I54" s="2" t="s">
        <v>11</v>
      </c>
      <c r="J54" s="2" t="s">
        <v>11</v>
      </c>
      <c r="K54" s="2"/>
      <c r="L54" s="2" t="s">
        <v>11</v>
      </c>
      <c r="M54" s="2" t="s">
        <v>11</v>
      </c>
      <c r="N54" s="2"/>
      <c r="O54" s="2" t="s">
        <v>11</v>
      </c>
      <c r="P54" s="2" t="s">
        <v>11</v>
      </c>
      <c r="Q54" s="2" t="s">
        <v>11</v>
      </c>
      <c r="R54" s="2" t="s">
        <v>11</v>
      </c>
      <c r="S54" s="2" t="s">
        <v>11</v>
      </c>
      <c r="T54" s="2" t="s">
        <v>11</v>
      </c>
      <c r="U54" s="2" t="s">
        <v>11</v>
      </c>
      <c r="V54" s="3"/>
      <c r="W54" s="2" t="s">
        <v>11</v>
      </c>
      <c r="X54" s="2" t="s">
        <v>11</v>
      </c>
      <c r="Y54" s="2" t="s">
        <v>11</v>
      </c>
    </row>
    <row r="55" spans="1:26" s="25" customFormat="1" x14ac:dyDescent="0.15">
      <c r="A55" s="2"/>
      <c r="B55" s="72" t="s">
        <v>177</v>
      </c>
      <c r="C55" s="72"/>
      <c r="D55" s="72"/>
      <c r="E55" s="30"/>
      <c r="F55" s="31"/>
      <c r="G55" s="31"/>
      <c r="H55" s="31">
        <v>1</v>
      </c>
      <c r="I55" s="31">
        <v>1</v>
      </c>
      <c r="J55" s="31">
        <v>1</v>
      </c>
      <c r="K55" s="31">
        <v>1</v>
      </c>
      <c r="L55" s="31">
        <v>1</v>
      </c>
      <c r="M55" s="31">
        <v>1</v>
      </c>
      <c r="N55" s="31">
        <v>1</v>
      </c>
      <c r="O55" s="31">
        <v>1</v>
      </c>
      <c r="P55" s="31">
        <v>1</v>
      </c>
      <c r="Q55" s="31">
        <v>1</v>
      </c>
      <c r="R55" s="31">
        <v>1</v>
      </c>
      <c r="S55" s="31">
        <v>1</v>
      </c>
      <c r="T55" s="31">
        <v>1</v>
      </c>
      <c r="U55" s="31">
        <v>1</v>
      </c>
      <c r="V55" s="31"/>
      <c r="W55" s="31">
        <v>1</v>
      </c>
      <c r="X55" s="31"/>
      <c r="Y55" s="31">
        <v>1</v>
      </c>
      <c r="Z55" s="25">
        <v>16</v>
      </c>
    </row>
    <row r="56" spans="1:26" x14ac:dyDescent="0.2">
      <c r="A56" s="73">
        <v>9</v>
      </c>
      <c r="B56" s="73" t="s">
        <v>73</v>
      </c>
      <c r="C56" s="75" t="s">
        <v>74</v>
      </c>
      <c r="D56" s="75"/>
      <c r="E56" s="2" t="s">
        <v>75</v>
      </c>
      <c r="F56" s="2" t="s">
        <v>75</v>
      </c>
      <c r="G56" s="2" t="s">
        <v>75</v>
      </c>
      <c r="H56" s="2" t="s">
        <v>75</v>
      </c>
      <c r="I56" s="2" t="s">
        <v>75</v>
      </c>
      <c r="J56" s="2" t="s">
        <v>75</v>
      </c>
      <c r="K56" s="22">
        <v>0.7</v>
      </c>
      <c r="L56" s="2" t="s">
        <v>75</v>
      </c>
      <c r="M56" s="41" t="s">
        <v>75</v>
      </c>
      <c r="N56" s="2" t="s">
        <v>184</v>
      </c>
      <c r="O56" s="2">
        <v>21</v>
      </c>
      <c r="P56" s="2" t="s">
        <v>75</v>
      </c>
      <c r="Q56" s="2" t="s">
        <v>75</v>
      </c>
      <c r="R56" s="2" t="s">
        <v>75</v>
      </c>
      <c r="S56" s="2" t="s">
        <v>75</v>
      </c>
      <c r="T56" s="2" t="s">
        <v>184</v>
      </c>
      <c r="U56" s="2" t="s">
        <v>75</v>
      </c>
      <c r="V56" s="3"/>
      <c r="W56" s="2" t="s">
        <v>184</v>
      </c>
      <c r="X56" s="2" t="s">
        <v>75</v>
      </c>
      <c r="Y56" s="1">
        <v>0.129</v>
      </c>
    </row>
    <row r="57" spans="1:26" x14ac:dyDescent="0.2">
      <c r="A57" s="73"/>
      <c r="B57" s="73"/>
      <c r="C57" s="75" t="s">
        <v>76</v>
      </c>
      <c r="D57" s="75"/>
      <c r="E57" s="2" t="s">
        <v>77</v>
      </c>
      <c r="F57" s="2" t="s">
        <v>77</v>
      </c>
      <c r="G57" s="2" t="s">
        <v>77</v>
      </c>
      <c r="H57" s="62">
        <v>0.8</v>
      </c>
      <c r="I57" s="5" t="s">
        <v>77</v>
      </c>
      <c r="J57" s="63">
        <v>0.82</v>
      </c>
      <c r="K57" s="62">
        <v>0.7</v>
      </c>
      <c r="L57" s="62">
        <v>0.8</v>
      </c>
      <c r="M57" s="64" t="s">
        <v>77</v>
      </c>
      <c r="N57" s="5" t="s">
        <v>77</v>
      </c>
      <c r="O57" s="62">
        <v>0.75</v>
      </c>
      <c r="P57" s="4">
        <v>0.83599999999999997</v>
      </c>
      <c r="Q57" s="62">
        <v>0.85</v>
      </c>
      <c r="R57" s="62">
        <v>0.9</v>
      </c>
      <c r="S57" s="62">
        <v>0.75</v>
      </c>
      <c r="T57" s="62">
        <v>0.68</v>
      </c>
      <c r="U57" s="62">
        <v>0.75</v>
      </c>
      <c r="V57" s="63">
        <v>0.85299999999999998</v>
      </c>
      <c r="W57" s="5" t="s">
        <v>193</v>
      </c>
      <c r="X57" s="5" t="s">
        <v>193</v>
      </c>
      <c r="Y57" s="63">
        <v>0.55500000000000005</v>
      </c>
    </row>
    <row r="58" spans="1:26" s="25" customFormat="1" x14ac:dyDescent="0.15">
      <c r="A58" s="2"/>
      <c r="B58" s="72" t="s">
        <v>177</v>
      </c>
      <c r="C58" s="72"/>
      <c r="D58" s="72"/>
      <c r="E58" s="30"/>
      <c r="F58" s="31"/>
      <c r="G58" s="31"/>
      <c r="H58" s="31">
        <v>1</v>
      </c>
      <c r="I58" s="31">
        <v>1</v>
      </c>
      <c r="J58" s="31">
        <v>1</v>
      </c>
      <c r="K58" s="31"/>
      <c r="L58" s="31">
        <v>1</v>
      </c>
      <c r="M58" s="31">
        <v>1</v>
      </c>
      <c r="N58" s="31"/>
      <c r="O58" s="31"/>
      <c r="P58" s="31">
        <v>1</v>
      </c>
      <c r="Q58" s="31">
        <v>1</v>
      </c>
      <c r="R58" s="31">
        <v>1</v>
      </c>
      <c r="S58" s="31">
        <v>1</v>
      </c>
      <c r="T58" s="31"/>
      <c r="U58" s="31">
        <v>1</v>
      </c>
      <c r="V58" s="31">
        <v>1</v>
      </c>
      <c r="W58" s="31"/>
      <c r="X58" s="31">
        <v>1</v>
      </c>
      <c r="Y58" s="31"/>
      <c r="Z58" s="39">
        <f>SUM(H58:Y58)</f>
        <v>12</v>
      </c>
    </row>
    <row r="59" spans="1:26" x14ac:dyDescent="0.2">
      <c r="A59" s="74" t="s">
        <v>78</v>
      </c>
      <c r="B59" s="74"/>
      <c r="C59" s="74"/>
      <c r="D59" s="74"/>
      <c r="E59" s="74"/>
      <c r="F59" s="74"/>
      <c r="G59" s="74"/>
      <c r="H59" s="28"/>
      <c r="I59" s="29"/>
      <c r="J59" s="3"/>
      <c r="K59" s="2"/>
      <c r="L59" s="3"/>
      <c r="M59" s="3"/>
      <c r="N59" s="3"/>
      <c r="O59" s="3"/>
      <c r="P59" s="3"/>
      <c r="Q59" s="3"/>
      <c r="R59" s="28"/>
      <c r="S59" s="3"/>
      <c r="T59" s="28"/>
      <c r="U59" s="3"/>
      <c r="V59" s="3"/>
      <c r="W59" s="3"/>
      <c r="X59" s="28"/>
      <c r="Y59" s="3"/>
    </row>
    <row r="60" spans="1:26" x14ac:dyDescent="0.2">
      <c r="A60" s="73">
        <v>10</v>
      </c>
      <c r="B60" s="73" t="s">
        <v>79</v>
      </c>
      <c r="C60" s="71" t="s">
        <v>80</v>
      </c>
      <c r="D60" s="71"/>
      <c r="E60" s="2"/>
      <c r="F60" s="2"/>
      <c r="G60" s="2"/>
      <c r="H60" s="2"/>
      <c r="I60" s="29"/>
      <c r="J60" s="3"/>
      <c r="K60" s="2"/>
      <c r="L60" s="3"/>
      <c r="M60" s="3"/>
      <c r="N60" s="3"/>
      <c r="O60" s="3"/>
      <c r="P60" s="3"/>
      <c r="Q60" s="3"/>
      <c r="R60" s="2"/>
      <c r="S60" s="3"/>
      <c r="T60" s="2"/>
      <c r="U60" s="3"/>
      <c r="V60" s="3"/>
      <c r="W60" s="3"/>
      <c r="X60" s="2"/>
      <c r="Y60" s="3"/>
    </row>
    <row r="61" spans="1:26" x14ac:dyDescent="0.2">
      <c r="A61" s="73"/>
      <c r="B61" s="73"/>
      <c r="C61" s="78" t="s">
        <v>81</v>
      </c>
      <c r="D61" s="78"/>
      <c r="E61" s="2" t="s">
        <v>82</v>
      </c>
      <c r="F61" s="2" t="s">
        <v>82</v>
      </c>
      <c r="G61" s="2" t="s">
        <v>82</v>
      </c>
      <c r="H61" s="2"/>
      <c r="I61" s="29"/>
      <c r="J61" s="3"/>
      <c r="K61" s="2"/>
      <c r="L61" s="3"/>
      <c r="M61" s="3"/>
      <c r="N61" s="3"/>
      <c r="O61" s="3"/>
      <c r="P61" s="2"/>
      <c r="Q61" s="3"/>
      <c r="R61" s="2"/>
      <c r="S61" s="3"/>
      <c r="T61" s="2"/>
      <c r="U61" s="3"/>
      <c r="V61" s="3"/>
      <c r="W61" s="3"/>
      <c r="X61" s="2"/>
      <c r="Y61" s="3"/>
    </row>
    <row r="62" spans="1:26" x14ac:dyDescent="0.2">
      <c r="A62" s="73"/>
      <c r="B62" s="73"/>
      <c r="C62" s="78" t="s">
        <v>83</v>
      </c>
      <c r="D62" s="78"/>
      <c r="E62" s="2" t="s">
        <v>84</v>
      </c>
      <c r="F62" s="2" t="s">
        <v>84</v>
      </c>
      <c r="G62" s="2" t="s">
        <v>84</v>
      </c>
      <c r="H62" s="2">
        <v>29.6</v>
      </c>
      <c r="I62" s="29">
        <v>29.5</v>
      </c>
      <c r="J62" s="3">
        <v>24.1</v>
      </c>
      <c r="K62" s="2">
        <v>19</v>
      </c>
      <c r="L62" s="3">
        <v>27</v>
      </c>
      <c r="M62" s="3">
        <v>35</v>
      </c>
      <c r="N62" s="3">
        <v>29.8</v>
      </c>
      <c r="O62" s="3">
        <v>19.5</v>
      </c>
      <c r="P62" s="2">
        <v>36</v>
      </c>
      <c r="Q62" s="3">
        <v>35.5</v>
      </c>
      <c r="R62" s="2">
        <v>31</v>
      </c>
      <c r="S62" s="3">
        <v>29</v>
      </c>
      <c r="T62" s="2">
        <v>24.5</v>
      </c>
      <c r="U62" s="3">
        <v>24</v>
      </c>
      <c r="V62" s="3">
        <v>30</v>
      </c>
      <c r="W62" s="3">
        <v>26.3</v>
      </c>
      <c r="X62" s="2">
        <v>29.2</v>
      </c>
      <c r="Y62" s="3">
        <v>16</v>
      </c>
    </row>
    <row r="63" spans="1:26" x14ac:dyDescent="0.2">
      <c r="A63" s="73"/>
      <c r="B63" s="73"/>
      <c r="C63" s="78" t="s">
        <v>85</v>
      </c>
      <c r="D63" s="78"/>
      <c r="E63" s="2" t="s">
        <v>86</v>
      </c>
      <c r="F63" s="2" t="s">
        <v>86</v>
      </c>
      <c r="G63" s="2" t="s">
        <v>86</v>
      </c>
      <c r="H63" s="2"/>
      <c r="I63" s="29"/>
      <c r="J63" s="3"/>
      <c r="K63" s="2"/>
      <c r="L63" s="3"/>
      <c r="M63" s="3"/>
      <c r="N63" s="3"/>
      <c r="O63" s="3"/>
      <c r="P63" s="2"/>
      <c r="Q63" s="3"/>
      <c r="R63" s="2"/>
      <c r="S63" s="3"/>
      <c r="T63" s="2"/>
      <c r="U63" s="3"/>
      <c r="V63" s="3"/>
      <c r="W63" s="3"/>
      <c r="X63" s="2"/>
      <c r="Y63" s="3"/>
    </row>
    <row r="64" spans="1:26" x14ac:dyDescent="0.2">
      <c r="A64" s="73"/>
      <c r="B64" s="73"/>
      <c r="C64" s="78" t="s">
        <v>87</v>
      </c>
      <c r="D64" s="78"/>
      <c r="E64" s="2" t="s">
        <v>88</v>
      </c>
      <c r="F64" s="2" t="s">
        <v>88</v>
      </c>
      <c r="G64" s="2" t="s">
        <v>88</v>
      </c>
      <c r="H64" s="2"/>
      <c r="I64" s="29"/>
      <c r="J64" s="3"/>
      <c r="K64" s="2"/>
      <c r="L64" s="3"/>
      <c r="M64" s="3"/>
      <c r="N64" s="3"/>
      <c r="O64" s="3"/>
      <c r="P64" s="2"/>
      <c r="Q64" s="3"/>
      <c r="R64" s="2"/>
      <c r="S64" s="3"/>
      <c r="T64" s="2"/>
      <c r="U64" s="3"/>
      <c r="V64" s="3"/>
      <c r="W64" s="3"/>
      <c r="X64" s="2"/>
      <c r="Y64" s="3"/>
    </row>
    <row r="65" spans="1:26" x14ac:dyDescent="0.2">
      <c r="A65" s="73"/>
      <c r="B65" s="73"/>
      <c r="C65" s="78" t="s">
        <v>89</v>
      </c>
      <c r="D65" s="78"/>
      <c r="E65" s="2" t="s">
        <v>90</v>
      </c>
      <c r="F65" s="2" t="s">
        <v>90</v>
      </c>
      <c r="G65" s="2" t="s">
        <v>90</v>
      </c>
      <c r="H65" s="2"/>
      <c r="I65" s="29"/>
      <c r="J65" s="29"/>
      <c r="K65" s="2"/>
      <c r="L65" s="3"/>
      <c r="M65" s="3"/>
      <c r="N65" s="3"/>
      <c r="O65" s="3"/>
      <c r="P65" s="2"/>
      <c r="Q65" s="3"/>
      <c r="R65" s="2"/>
      <c r="S65" s="3"/>
      <c r="T65" s="2"/>
      <c r="U65" s="3"/>
      <c r="V65" s="3"/>
      <c r="W65" s="3"/>
      <c r="X65" s="2"/>
      <c r="Y65" s="3"/>
    </row>
    <row r="66" spans="1:26" s="25" customFormat="1" x14ac:dyDescent="0.15">
      <c r="A66" s="2"/>
      <c r="B66" s="72" t="s">
        <v>177</v>
      </c>
      <c r="C66" s="72"/>
      <c r="D66" s="72"/>
      <c r="E66" s="30"/>
      <c r="F66" s="31"/>
      <c r="G66" s="31"/>
      <c r="H66" s="31"/>
      <c r="I66" s="42"/>
      <c r="J66" s="49"/>
      <c r="K66" s="50"/>
      <c r="L66" s="49"/>
      <c r="M66" s="49"/>
      <c r="N66" s="49"/>
      <c r="O66" s="49"/>
      <c r="P66" s="49"/>
      <c r="Q66" s="49"/>
      <c r="R66" s="31"/>
      <c r="S66" s="49"/>
      <c r="T66" s="31"/>
      <c r="U66" s="49"/>
      <c r="V66" s="49"/>
      <c r="W66" s="49"/>
      <c r="X66" s="31"/>
      <c r="Y66" s="49"/>
    </row>
    <row r="67" spans="1:26" ht="33.75" x14ac:dyDescent="0.2">
      <c r="A67" s="2">
        <v>11</v>
      </c>
      <c r="B67" s="2" t="s">
        <v>91</v>
      </c>
      <c r="C67" s="75" t="s">
        <v>92</v>
      </c>
      <c r="D67" s="75"/>
      <c r="E67" s="1" t="s">
        <v>93</v>
      </c>
      <c r="F67" s="1" t="s">
        <v>93</v>
      </c>
      <c r="G67" s="1" t="s">
        <v>93</v>
      </c>
      <c r="H67" s="29">
        <v>48.24</v>
      </c>
      <c r="I67" s="29">
        <v>40.29</v>
      </c>
      <c r="J67" s="29">
        <v>55.31</v>
      </c>
      <c r="K67" s="29">
        <v>59.91</v>
      </c>
      <c r="L67" s="29">
        <v>51.1</v>
      </c>
      <c r="M67" s="29">
        <v>19.41</v>
      </c>
      <c r="N67" s="29">
        <v>57.01</v>
      </c>
      <c r="O67" s="29">
        <v>67.540000000000006</v>
      </c>
      <c r="P67" s="29">
        <v>30.84</v>
      </c>
      <c r="Q67" s="29">
        <v>30.8</v>
      </c>
      <c r="R67" s="29">
        <v>49.4</v>
      </c>
      <c r="S67" s="29">
        <v>57.94</v>
      </c>
      <c r="T67" s="29">
        <v>59.26</v>
      </c>
      <c r="U67" s="29">
        <v>57.82</v>
      </c>
      <c r="V67" s="29">
        <v>57.04</v>
      </c>
      <c r="W67" s="29">
        <v>68.34</v>
      </c>
      <c r="X67" s="29">
        <v>50.83</v>
      </c>
      <c r="Y67" s="29">
        <v>83</v>
      </c>
    </row>
    <row r="68" spans="1:26" s="25" customFormat="1" x14ac:dyDescent="0.15">
      <c r="A68" s="2"/>
      <c r="B68" s="72" t="s">
        <v>177</v>
      </c>
      <c r="C68" s="72"/>
      <c r="D68" s="72"/>
      <c r="E68" s="30"/>
      <c r="F68" s="31"/>
      <c r="G68" s="31"/>
      <c r="H68" s="31"/>
      <c r="I68" s="42"/>
      <c r="J68" s="49"/>
      <c r="K68" s="22"/>
      <c r="L68" s="49"/>
      <c r="M68" s="49"/>
      <c r="N68" s="49"/>
      <c r="O68" s="49"/>
      <c r="P68" s="49"/>
      <c r="Q68" s="49"/>
      <c r="R68" s="31"/>
      <c r="S68" s="49"/>
      <c r="T68" s="31"/>
      <c r="U68" s="49"/>
      <c r="V68" s="49"/>
      <c r="W68" s="49"/>
      <c r="X68" s="31"/>
      <c r="Y68" s="49"/>
    </row>
    <row r="69" spans="1:26" ht="22.5" x14ac:dyDescent="0.2">
      <c r="A69" s="73">
        <v>12</v>
      </c>
      <c r="B69" s="73" t="s">
        <v>94</v>
      </c>
      <c r="C69" s="71" t="s">
        <v>95</v>
      </c>
      <c r="D69" s="71"/>
      <c r="E69" s="2" t="s">
        <v>96</v>
      </c>
      <c r="F69" s="2" t="s">
        <v>96</v>
      </c>
      <c r="G69" s="2" t="s">
        <v>96</v>
      </c>
      <c r="H69" s="22">
        <v>0.7</v>
      </c>
      <c r="I69" s="2" t="s">
        <v>244</v>
      </c>
      <c r="J69" s="3"/>
      <c r="K69" s="22">
        <v>0.75</v>
      </c>
      <c r="L69" s="22">
        <v>0.75</v>
      </c>
      <c r="M69" s="3"/>
      <c r="N69" s="1">
        <v>7.5999999999999998E-2</v>
      </c>
      <c r="O69" s="22" t="s">
        <v>174</v>
      </c>
      <c r="P69" s="22">
        <v>0.92</v>
      </c>
      <c r="Q69" s="22">
        <v>0.75</v>
      </c>
      <c r="R69" s="22"/>
      <c r="S69" s="22">
        <v>0.7</v>
      </c>
      <c r="T69" s="22">
        <v>0.5</v>
      </c>
      <c r="U69" s="2" t="s">
        <v>191</v>
      </c>
      <c r="V69" s="22">
        <v>0.7</v>
      </c>
      <c r="W69" s="2" t="s">
        <v>194</v>
      </c>
      <c r="X69" s="22">
        <v>0.7</v>
      </c>
      <c r="Y69" s="3"/>
    </row>
    <row r="70" spans="1:26" ht="22.5" x14ac:dyDescent="0.2">
      <c r="A70" s="73"/>
      <c r="B70" s="73"/>
      <c r="C70" s="71" t="s">
        <v>97</v>
      </c>
      <c r="D70" s="71"/>
      <c r="E70" s="2" t="s">
        <v>98</v>
      </c>
      <c r="F70" s="2" t="s">
        <v>98</v>
      </c>
      <c r="G70" s="2" t="s">
        <v>98</v>
      </c>
      <c r="H70" s="22">
        <v>0.2</v>
      </c>
      <c r="I70" s="2" t="s">
        <v>245</v>
      </c>
      <c r="J70" s="3"/>
      <c r="K70" s="2" t="s">
        <v>98</v>
      </c>
      <c r="L70" s="2" t="s">
        <v>174</v>
      </c>
      <c r="M70" s="3"/>
      <c r="N70" s="1">
        <v>7.5999999999999998E-2</v>
      </c>
      <c r="O70" s="22">
        <v>0.1</v>
      </c>
      <c r="P70" s="23">
        <v>0.35</v>
      </c>
      <c r="Q70" s="22">
        <v>0.27</v>
      </c>
      <c r="R70" s="22"/>
      <c r="S70" s="22">
        <v>0.2</v>
      </c>
      <c r="T70" s="22">
        <v>0.1</v>
      </c>
      <c r="U70" s="22">
        <v>0.2</v>
      </c>
      <c r="V70" s="22">
        <v>0.2</v>
      </c>
      <c r="W70" s="2" t="s">
        <v>195</v>
      </c>
      <c r="X70" s="22">
        <v>0.2</v>
      </c>
      <c r="Y70" s="3"/>
    </row>
    <row r="71" spans="1:26" s="25" customFormat="1" x14ac:dyDescent="0.15">
      <c r="A71" s="2"/>
      <c r="B71" s="72" t="s">
        <v>177</v>
      </c>
      <c r="C71" s="72"/>
      <c r="D71" s="72"/>
      <c r="E71" s="30"/>
      <c r="F71" s="31"/>
      <c r="G71" s="31"/>
      <c r="H71" s="31">
        <v>1</v>
      </c>
      <c r="I71" s="31">
        <v>1</v>
      </c>
      <c r="J71" s="31">
        <v>1</v>
      </c>
      <c r="K71" s="31">
        <v>1</v>
      </c>
      <c r="L71" s="31">
        <v>1</v>
      </c>
      <c r="M71" s="31">
        <v>1</v>
      </c>
      <c r="N71" s="31">
        <v>1</v>
      </c>
      <c r="O71" s="31">
        <v>1</v>
      </c>
      <c r="P71" s="31">
        <v>1</v>
      </c>
      <c r="Q71" s="31">
        <v>1</v>
      </c>
      <c r="R71" s="31">
        <v>1</v>
      </c>
      <c r="S71" s="31">
        <v>1</v>
      </c>
      <c r="T71" s="31">
        <v>1</v>
      </c>
      <c r="U71" s="31">
        <v>1</v>
      </c>
      <c r="V71" s="31">
        <v>1</v>
      </c>
      <c r="W71" s="31">
        <v>1</v>
      </c>
      <c r="X71" s="31">
        <v>1</v>
      </c>
      <c r="Y71" s="31">
        <v>1</v>
      </c>
    </row>
    <row r="72" spans="1:26" ht="22.5" x14ac:dyDescent="0.2">
      <c r="A72" s="73">
        <v>13</v>
      </c>
      <c r="B72" s="73" t="s">
        <v>99</v>
      </c>
      <c r="C72" s="75" t="s">
        <v>100</v>
      </c>
      <c r="D72" s="75"/>
      <c r="E72" s="2" t="s">
        <v>11</v>
      </c>
      <c r="F72" s="2" t="s">
        <v>11</v>
      </c>
      <c r="G72" s="2" t="s">
        <v>11</v>
      </c>
      <c r="H72" s="2" t="s">
        <v>174</v>
      </c>
      <c r="I72" s="2" t="s">
        <v>11</v>
      </c>
      <c r="J72" s="2" t="s">
        <v>174</v>
      </c>
      <c r="K72" s="2" t="s">
        <v>174</v>
      </c>
      <c r="L72" s="2" t="s">
        <v>11</v>
      </c>
      <c r="M72" s="41" t="s">
        <v>11</v>
      </c>
      <c r="N72" s="2" t="s">
        <v>11</v>
      </c>
      <c r="O72" s="2" t="s">
        <v>11</v>
      </c>
      <c r="P72" s="2" t="s">
        <v>11</v>
      </c>
      <c r="Q72" s="2" t="s">
        <v>11</v>
      </c>
      <c r="R72" s="2" t="s">
        <v>174</v>
      </c>
      <c r="S72" s="2" t="s">
        <v>11</v>
      </c>
      <c r="T72" s="2" t="s">
        <v>11</v>
      </c>
      <c r="U72" s="2" t="s">
        <v>188</v>
      </c>
      <c r="V72" s="2" t="s">
        <v>11</v>
      </c>
      <c r="W72" s="2" t="s">
        <v>11</v>
      </c>
      <c r="X72" s="2" t="s">
        <v>11</v>
      </c>
      <c r="Y72" s="2" t="s">
        <v>11</v>
      </c>
    </row>
    <row r="73" spans="1:26" ht="22.5" x14ac:dyDescent="0.2">
      <c r="A73" s="73"/>
      <c r="B73" s="73"/>
      <c r="C73" s="75" t="s">
        <v>101</v>
      </c>
      <c r="D73" s="75"/>
      <c r="E73" s="2" t="s">
        <v>11</v>
      </c>
      <c r="F73" s="2" t="s">
        <v>11</v>
      </c>
      <c r="G73" s="2" t="s">
        <v>11</v>
      </c>
      <c r="H73" s="2" t="s">
        <v>11</v>
      </c>
      <c r="I73" s="2" t="s">
        <v>174</v>
      </c>
      <c r="J73" s="2" t="s">
        <v>11</v>
      </c>
      <c r="K73" s="2" t="s">
        <v>11</v>
      </c>
      <c r="L73" s="2" t="s">
        <v>11</v>
      </c>
      <c r="M73" s="41" t="s">
        <v>11</v>
      </c>
      <c r="N73" s="2" t="s">
        <v>11</v>
      </c>
      <c r="O73" s="2" t="s">
        <v>11</v>
      </c>
      <c r="P73" s="2" t="s">
        <v>11</v>
      </c>
      <c r="Q73" s="22">
        <v>0.27</v>
      </c>
      <c r="R73" s="2" t="s">
        <v>11</v>
      </c>
      <c r="S73" s="2" t="s">
        <v>11</v>
      </c>
      <c r="T73" s="2" t="s">
        <v>11</v>
      </c>
      <c r="U73" s="2" t="s">
        <v>188</v>
      </c>
      <c r="V73" s="2" t="s">
        <v>11</v>
      </c>
      <c r="W73" s="2" t="s">
        <v>11</v>
      </c>
      <c r="X73" s="2" t="s">
        <v>11</v>
      </c>
      <c r="Y73" s="2" t="s">
        <v>11</v>
      </c>
    </row>
    <row r="74" spans="1:26" ht="22.5" x14ac:dyDescent="0.2">
      <c r="A74" s="73"/>
      <c r="B74" s="73"/>
      <c r="C74" s="71" t="s">
        <v>102</v>
      </c>
      <c r="D74" s="71"/>
      <c r="E74" s="2" t="s">
        <v>98</v>
      </c>
      <c r="F74" s="2" t="s">
        <v>98</v>
      </c>
      <c r="G74" s="2" t="s">
        <v>98</v>
      </c>
      <c r="H74" s="2" t="s">
        <v>174</v>
      </c>
      <c r="I74" s="2" t="s">
        <v>174</v>
      </c>
      <c r="J74" s="2" t="s">
        <v>174</v>
      </c>
      <c r="K74" s="2" t="s">
        <v>174</v>
      </c>
      <c r="L74" s="2" t="s">
        <v>174</v>
      </c>
      <c r="M74" s="2" t="s">
        <v>174</v>
      </c>
      <c r="N74" s="2" t="s">
        <v>174</v>
      </c>
      <c r="O74" s="2" t="s">
        <v>174</v>
      </c>
      <c r="P74" s="2" t="s">
        <v>174</v>
      </c>
      <c r="Q74" s="2" t="s">
        <v>174</v>
      </c>
      <c r="R74" s="2" t="s">
        <v>174</v>
      </c>
      <c r="S74" s="2" t="s">
        <v>174</v>
      </c>
      <c r="T74" s="2" t="s">
        <v>174</v>
      </c>
      <c r="U74" s="2" t="s">
        <v>174</v>
      </c>
      <c r="V74" s="2" t="s">
        <v>174</v>
      </c>
      <c r="W74" s="2" t="s">
        <v>174</v>
      </c>
      <c r="X74" s="2" t="s">
        <v>174</v>
      </c>
      <c r="Y74" s="2" t="s">
        <v>174</v>
      </c>
      <c r="Z74" s="24" t="s">
        <v>243</v>
      </c>
    </row>
    <row r="75" spans="1:26" x14ac:dyDescent="0.2">
      <c r="A75" s="73"/>
      <c r="B75" s="73"/>
      <c r="C75" s="71" t="s">
        <v>103</v>
      </c>
      <c r="D75" s="71"/>
      <c r="E75" s="2" t="s">
        <v>11</v>
      </c>
      <c r="F75" s="2" t="s">
        <v>11</v>
      </c>
      <c r="G75" s="2" t="s">
        <v>11</v>
      </c>
      <c r="H75" s="2"/>
      <c r="I75" s="2"/>
      <c r="J75" s="2"/>
      <c r="K75" s="2"/>
      <c r="L75" s="2"/>
      <c r="M75" s="2"/>
      <c r="N75" s="2"/>
      <c r="O75" s="2"/>
      <c r="P75" s="2"/>
      <c r="Q75" s="2"/>
      <c r="R75" s="2"/>
      <c r="S75" s="2"/>
      <c r="T75" s="2"/>
      <c r="U75" s="2"/>
      <c r="V75" s="2"/>
      <c r="W75" s="2"/>
      <c r="X75" s="2"/>
      <c r="Y75" s="2"/>
    </row>
    <row r="76" spans="1:26" x14ac:dyDescent="0.2">
      <c r="A76" s="73"/>
      <c r="B76" s="73"/>
      <c r="C76" s="71" t="s">
        <v>104</v>
      </c>
      <c r="D76" s="71"/>
      <c r="E76" s="2" t="s">
        <v>11</v>
      </c>
      <c r="F76" s="2" t="s">
        <v>11</v>
      </c>
      <c r="G76" s="2" t="s">
        <v>11</v>
      </c>
      <c r="H76" s="2"/>
      <c r="I76" s="2"/>
      <c r="J76" s="2"/>
      <c r="K76" s="2"/>
      <c r="L76" s="2"/>
      <c r="M76" s="2"/>
      <c r="N76" s="2"/>
      <c r="O76" s="2"/>
      <c r="P76" s="2"/>
      <c r="Q76" s="2"/>
      <c r="R76" s="2"/>
      <c r="S76" s="2"/>
      <c r="T76" s="2"/>
      <c r="U76" s="2"/>
      <c r="V76" s="2"/>
      <c r="W76" s="2"/>
      <c r="X76" s="2"/>
      <c r="Y76" s="2"/>
      <c r="Z76" s="24" t="s">
        <v>243</v>
      </c>
    </row>
    <row r="77" spans="1:26" s="25" customFormat="1" x14ac:dyDescent="0.15">
      <c r="A77" s="2"/>
      <c r="B77" s="72" t="s">
        <v>177</v>
      </c>
      <c r="C77" s="72"/>
      <c r="D77" s="72"/>
      <c r="E77" s="30"/>
      <c r="F77" s="31"/>
      <c r="G77" s="31"/>
      <c r="H77" s="31"/>
      <c r="I77" s="31">
        <v>1</v>
      </c>
      <c r="J77" s="31"/>
      <c r="K77" s="31"/>
      <c r="L77" s="31">
        <v>1</v>
      </c>
      <c r="M77" s="31">
        <v>1</v>
      </c>
      <c r="N77" s="31">
        <v>1</v>
      </c>
      <c r="O77" s="31">
        <v>1</v>
      </c>
      <c r="P77" s="31">
        <v>1</v>
      </c>
      <c r="Q77" s="31">
        <v>1</v>
      </c>
      <c r="R77" s="31">
        <v>0</v>
      </c>
      <c r="S77" s="31">
        <v>1</v>
      </c>
      <c r="T77" s="31">
        <v>1</v>
      </c>
      <c r="U77" s="31"/>
      <c r="V77" s="31">
        <v>1</v>
      </c>
      <c r="W77" s="31">
        <v>1</v>
      </c>
      <c r="X77" s="31">
        <v>1</v>
      </c>
      <c r="Y77" s="31">
        <v>1</v>
      </c>
      <c r="Z77" s="25">
        <v>13</v>
      </c>
    </row>
    <row r="78" spans="1:26" x14ac:dyDescent="0.2">
      <c r="A78" s="74" t="s">
        <v>105</v>
      </c>
      <c r="B78" s="74"/>
      <c r="C78" s="74"/>
      <c r="D78" s="74"/>
      <c r="E78" s="74"/>
      <c r="F78" s="74"/>
      <c r="G78" s="74"/>
      <c r="H78" s="28"/>
      <c r="I78" s="29"/>
      <c r="J78" s="3"/>
      <c r="K78" s="2"/>
      <c r="L78" s="3"/>
      <c r="M78" s="3"/>
      <c r="N78" s="3"/>
      <c r="O78" s="3"/>
      <c r="P78" s="3"/>
      <c r="Q78" s="3"/>
      <c r="R78" s="28"/>
      <c r="S78" s="3"/>
      <c r="T78" s="28"/>
      <c r="U78" s="3"/>
      <c r="V78" s="3"/>
      <c r="W78" s="3"/>
      <c r="X78" s="28"/>
      <c r="Y78" s="3"/>
    </row>
    <row r="79" spans="1:26" ht="66.75" customHeight="1" x14ac:dyDescent="0.2">
      <c r="A79" s="73">
        <v>14</v>
      </c>
      <c r="B79" s="73" t="s">
        <v>106</v>
      </c>
      <c r="C79" s="71" t="s">
        <v>107</v>
      </c>
      <c r="D79" s="71"/>
      <c r="E79" s="2"/>
      <c r="F79" s="2"/>
      <c r="G79" s="2"/>
      <c r="H79" s="2"/>
      <c r="I79" s="2"/>
      <c r="J79" s="2"/>
      <c r="K79" s="2"/>
      <c r="L79" s="2"/>
      <c r="M79" s="2"/>
      <c r="N79" s="2"/>
      <c r="O79" s="2"/>
      <c r="P79" s="2"/>
      <c r="Q79" s="2"/>
      <c r="R79" s="2"/>
      <c r="S79" s="2"/>
      <c r="T79" s="2"/>
      <c r="U79" s="2"/>
      <c r="V79" s="2"/>
      <c r="W79" s="2"/>
      <c r="X79" s="2"/>
      <c r="Y79" s="2"/>
    </row>
    <row r="80" spans="1:26" ht="31.5" customHeight="1" x14ac:dyDescent="0.2">
      <c r="A80" s="73"/>
      <c r="B80" s="73"/>
      <c r="C80" s="76" t="s">
        <v>108</v>
      </c>
      <c r="D80" s="77"/>
      <c r="E80" s="2" t="s">
        <v>11</v>
      </c>
      <c r="F80" s="2" t="s">
        <v>11</v>
      </c>
      <c r="G80" s="2" t="s">
        <v>11</v>
      </c>
      <c r="H80" s="2" t="s">
        <v>203</v>
      </c>
      <c r="I80" s="2" t="s">
        <v>203</v>
      </c>
      <c r="J80" s="2" t="s">
        <v>203</v>
      </c>
      <c r="K80" s="2" t="s">
        <v>203</v>
      </c>
      <c r="L80" s="2" t="s">
        <v>203</v>
      </c>
      <c r="M80" s="2" t="s">
        <v>203</v>
      </c>
      <c r="N80" s="2" t="s">
        <v>203</v>
      </c>
      <c r="O80" s="2" t="s">
        <v>203</v>
      </c>
      <c r="P80" s="2" t="s">
        <v>203</v>
      </c>
      <c r="Q80" s="2" t="s">
        <v>203</v>
      </c>
      <c r="R80" s="2" t="s">
        <v>203</v>
      </c>
      <c r="S80" s="2" t="s">
        <v>203</v>
      </c>
      <c r="T80" s="2" t="s">
        <v>203</v>
      </c>
      <c r="U80" s="2" t="s">
        <v>203</v>
      </c>
      <c r="V80" s="2" t="s">
        <v>203</v>
      </c>
      <c r="W80" s="2" t="s">
        <v>203</v>
      </c>
      <c r="X80" s="2" t="s">
        <v>203</v>
      </c>
      <c r="Y80" s="2" t="s">
        <v>203</v>
      </c>
    </row>
    <row r="81" spans="1:26" ht="31.5" customHeight="1" x14ac:dyDescent="0.2">
      <c r="A81" s="73"/>
      <c r="B81" s="73"/>
      <c r="C81" s="76" t="s">
        <v>109</v>
      </c>
      <c r="D81" s="77"/>
      <c r="E81" s="2" t="s">
        <v>11</v>
      </c>
      <c r="F81" s="2" t="s">
        <v>11</v>
      </c>
      <c r="G81" s="2" t="s">
        <v>11</v>
      </c>
      <c r="H81" s="2" t="s">
        <v>203</v>
      </c>
      <c r="I81" s="2" t="s">
        <v>203</v>
      </c>
      <c r="J81" s="2" t="s">
        <v>203</v>
      </c>
      <c r="K81" s="2" t="s">
        <v>203</v>
      </c>
      <c r="L81" s="2" t="s">
        <v>203</v>
      </c>
      <c r="M81" s="2" t="s">
        <v>203</v>
      </c>
      <c r="N81" s="2" t="s">
        <v>203</v>
      </c>
      <c r="O81" s="2" t="s">
        <v>203</v>
      </c>
      <c r="P81" s="2" t="s">
        <v>203</v>
      </c>
      <c r="Q81" s="2" t="s">
        <v>203</v>
      </c>
      <c r="R81" s="2" t="s">
        <v>203</v>
      </c>
      <c r="S81" s="2" t="s">
        <v>203</v>
      </c>
      <c r="T81" s="2" t="s">
        <v>203</v>
      </c>
      <c r="U81" s="2" t="s">
        <v>203</v>
      </c>
      <c r="V81" s="2" t="s">
        <v>203</v>
      </c>
      <c r="W81" s="2" t="s">
        <v>203</v>
      </c>
      <c r="X81" s="2" t="s">
        <v>203</v>
      </c>
      <c r="Y81" s="2" t="s">
        <v>203</v>
      </c>
    </row>
    <row r="82" spans="1:26" ht="31.5" customHeight="1" x14ac:dyDescent="0.2">
      <c r="A82" s="73"/>
      <c r="B82" s="73"/>
      <c r="C82" s="76" t="s">
        <v>110</v>
      </c>
      <c r="D82" s="77"/>
      <c r="E82" s="2" t="s">
        <v>111</v>
      </c>
      <c r="F82" s="2" t="s">
        <v>111</v>
      </c>
      <c r="G82" s="2" t="s">
        <v>111</v>
      </c>
      <c r="H82" s="51">
        <v>100</v>
      </c>
      <c r="I82" s="51">
        <v>100</v>
      </c>
      <c r="J82" s="51">
        <v>100</v>
      </c>
      <c r="K82" s="51">
        <v>100</v>
      </c>
      <c r="L82" s="51">
        <v>100</v>
      </c>
      <c r="M82" s="51">
        <v>100</v>
      </c>
      <c r="N82" s="52">
        <v>100</v>
      </c>
      <c r="O82" s="51">
        <v>100</v>
      </c>
      <c r="P82" s="51">
        <v>100</v>
      </c>
      <c r="Q82" s="51">
        <v>100</v>
      </c>
      <c r="R82" s="51">
        <v>100</v>
      </c>
      <c r="S82" s="51">
        <v>100</v>
      </c>
      <c r="T82" s="51">
        <v>100</v>
      </c>
      <c r="U82" s="51">
        <v>100</v>
      </c>
      <c r="V82" s="51">
        <v>100</v>
      </c>
      <c r="W82" s="51">
        <v>100</v>
      </c>
      <c r="X82" s="51">
        <v>100</v>
      </c>
      <c r="Y82" s="51">
        <v>100</v>
      </c>
    </row>
    <row r="83" spans="1:26" ht="31.5" customHeight="1" x14ac:dyDescent="0.2">
      <c r="A83" s="73"/>
      <c r="B83" s="73"/>
      <c r="C83" s="76" t="s">
        <v>112</v>
      </c>
      <c r="D83" s="77"/>
      <c r="E83" s="2" t="s">
        <v>11</v>
      </c>
      <c r="F83" s="2" t="s">
        <v>11</v>
      </c>
      <c r="G83" s="2" t="s">
        <v>11</v>
      </c>
      <c r="H83" s="2" t="s">
        <v>203</v>
      </c>
      <c r="I83" s="2" t="s">
        <v>203</v>
      </c>
      <c r="J83" s="2" t="s">
        <v>203</v>
      </c>
      <c r="K83" s="2" t="s">
        <v>203</v>
      </c>
      <c r="L83" s="2" t="s">
        <v>203</v>
      </c>
      <c r="M83" s="2" t="s">
        <v>203</v>
      </c>
      <c r="N83" s="2" t="s">
        <v>203</v>
      </c>
      <c r="O83" s="2" t="s">
        <v>203</v>
      </c>
      <c r="P83" s="2" t="s">
        <v>203</v>
      </c>
      <c r="Q83" s="2" t="s">
        <v>203</v>
      </c>
      <c r="R83" s="2" t="s">
        <v>203</v>
      </c>
      <c r="S83" s="2" t="s">
        <v>203</v>
      </c>
      <c r="T83" s="2" t="s">
        <v>203</v>
      </c>
      <c r="U83" s="2" t="s">
        <v>203</v>
      </c>
      <c r="V83" s="2" t="s">
        <v>203</v>
      </c>
      <c r="W83" s="2" t="s">
        <v>203</v>
      </c>
      <c r="X83" s="2" t="s">
        <v>203</v>
      </c>
      <c r="Y83" s="2" t="s">
        <v>203</v>
      </c>
    </row>
    <row r="84" spans="1:26" ht="31.5" customHeight="1" x14ac:dyDescent="0.2">
      <c r="A84" s="73"/>
      <c r="B84" s="73"/>
      <c r="C84" s="76" t="s">
        <v>113</v>
      </c>
      <c r="D84" s="77"/>
      <c r="E84" s="2" t="s">
        <v>11</v>
      </c>
      <c r="F84" s="2" t="s">
        <v>11</v>
      </c>
      <c r="G84" s="2" t="s">
        <v>11</v>
      </c>
      <c r="H84" s="2" t="s">
        <v>203</v>
      </c>
      <c r="I84" s="2" t="s">
        <v>203</v>
      </c>
      <c r="J84" s="2" t="s">
        <v>203</v>
      </c>
      <c r="K84" s="2" t="s">
        <v>203</v>
      </c>
      <c r="L84" s="2" t="s">
        <v>203</v>
      </c>
      <c r="M84" s="2" t="s">
        <v>203</v>
      </c>
      <c r="N84" s="2" t="s">
        <v>203</v>
      </c>
      <c r="O84" s="2" t="s">
        <v>203</v>
      </c>
      <c r="P84" s="2" t="s">
        <v>203</v>
      </c>
      <c r="Q84" s="2" t="s">
        <v>203</v>
      </c>
      <c r="R84" s="2" t="s">
        <v>203</v>
      </c>
      <c r="S84" s="2" t="s">
        <v>203</v>
      </c>
      <c r="T84" s="2" t="s">
        <v>203</v>
      </c>
      <c r="U84" s="2" t="s">
        <v>203</v>
      </c>
      <c r="V84" s="2" t="s">
        <v>203</v>
      </c>
      <c r="W84" s="2" t="s">
        <v>203</v>
      </c>
      <c r="X84" s="2" t="s">
        <v>203</v>
      </c>
      <c r="Y84" s="2" t="s">
        <v>203</v>
      </c>
    </row>
    <row r="85" spans="1:26" ht="31.5" customHeight="1" x14ac:dyDescent="0.2">
      <c r="A85" s="73"/>
      <c r="B85" s="73"/>
      <c r="C85" s="76" t="s">
        <v>114</v>
      </c>
      <c r="D85" s="77"/>
      <c r="E85" s="2" t="s">
        <v>115</v>
      </c>
      <c r="F85" s="2" t="s">
        <v>115</v>
      </c>
      <c r="G85" s="2" t="s">
        <v>115</v>
      </c>
      <c r="H85" s="2" t="s">
        <v>203</v>
      </c>
      <c r="I85" s="2" t="s">
        <v>203</v>
      </c>
      <c r="J85" s="2" t="s">
        <v>203</v>
      </c>
      <c r="K85" s="2" t="s">
        <v>203</v>
      </c>
      <c r="L85" s="2" t="s">
        <v>203</v>
      </c>
      <c r="M85" s="2" t="s">
        <v>203</v>
      </c>
      <c r="N85" s="2" t="s">
        <v>203</v>
      </c>
      <c r="O85" s="2" t="s">
        <v>203</v>
      </c>
      <c r="P85" s="2" t="s">
        <v>203</v>
      </c>
      <c r="Q85" s="2" t="s">
        <v>203</v>
      </c>
      <c r="R85" s="2" t="s">
        <v>203</v>
      </c>
      <c r="S85" s="2" t="s">
        <v>203</v>
      </c>
      <c r="T85" s="2" t="s">
        <v>203</v>
      </c>
      <c r="U85" s="2" t="s">
        <v>203</v>
      </c>
      <c r="V85" s="2" t="s">
        <v>203</v>
      </c>
      <c r="W85" s="2" t="s">
        <v>203</v>
      </c>
      <c r="X85" s="2" t="s">
        <v>203</v>
      </c>
      <c r="Y85" s="2" t="s">
        <v>203</v>
      </c>
    </row>
    <row r="86" spans="1:26" ht="66.75" customHeight="1" x14ac:dyDescent="0.2">
      <c r="A86" s="73"/>
      <c r="B86" s="73"/>
      <c r="C86" s="73" t="s">
        <v>116</v>
      </c>
      <c r="D86" s="73"/>
      <c r="E86" s="2" t="s">
        <v>96</v>
      </c>
      <c r="F86" s="2" t="s">
        <v>96</v>
      </c>
      <c r="G86" s="2" t="s">
        <v>96</v>
      </c>
      <c r="H86" s="53">
        <v>80.612244897959187</v>
      </c>
      <c r="I86" s="53">
        <v>82.5</v>
      </c>
      <c r="J86" s="53">
        <v>77.083333333333343</v>
      </c>
      <c r="K86" s="53">
        <v>73.4375</v>
      </c>
      <c r="L86" s="53">
        <v>84.615384615384613</v>
      </c>
      <c r="M86" s="53">
        <v>92.899408284023664</v>
      </c>
      <c r="N86" s="53">
        <v>72.972972972972968</v>
      </c>
      <c r="O86" s="53">
        <v>74.576271186440678</v>
      </c>
      <c r="P86" s="53">
        <v>74.193548387096769</v>
      </c>
      <c r="Q86" s="53">
        <v>83.333333333333343</v>
      </c>
      <c r="R86" s="53">
        <v>87.755102040816325</v>
      </c>
      <c r="S86" s="53">
        <v>76.811594202898547</v>
      </c>
      <c r="T86" s="53">
        <v>73.91304347826086</v>
      </c>
      <c r="U86" s="53">
        <v>70.512820512820511</v>
      </c>
      <c r="V86" s="53">
        <v>84.848484848484844</v>
      </c>
      <c r="W86" s="53">
        <v>70.370370370370367</v>
      </c>
      <c r="X86" s="53">
        <v>78.448275862068968</v>
      </c>
      <c r="Y86" s="53">
        <v>41.935483870967744</v>
      </c>
    </row>
    <row r="87" spans="1:26" s="25" customFormat="1" x14ac:dyDescent="0.15">
      <c r="A87" s="2"/>
      <c r="B87" s="72" t="s">
        <v>177</v>
      </c>
      <c r="C87" s="72"/>
      <c r="D87" s="72"/>
      <c r="E87" s="30"/>
      <c r="F87" s="31"/>
      <c r="G87" s="31"/>
      <c r="H87" s="31">
        <v>1</v>
      </c>
      <c r="I87" s="31">
        <v>1</v>
      </c>
      <c r="J87" s="31">
        <v>1</v>
      </c>
      <c r="K87" s="31">
        <v>1</v>
      </c>
      <c r="L87" s="31">
        <v>1</v>
      </c>
      <c r="M87" s="31">
        <v>1</v>
      </c>
      <c r="N87" s="31">
        <v>1</v>
      </c>
      <c r="O87" s="31">
        <v>1</v>
      </c>
      <c r="P87" s="31">
        <v>1</v>
      </c>
      <c r="Q87" s="31">
        <v>1</v>
      </c>
      <c r="R87" s="31">
        <v>1</v>
      </c>
      <c r="S87" s="31">
        <v>1</v>
      </c>
      <c r="T87" s="31">
        <v>1</v>
      </c>
      <c r="U87" s="31">
        <v>1</v>
      </c>
      <c r="V87" s="31">
        <v>1</v>
      </c>
      <c r="W87" s="31">
        <v>1</v>
      </c>
      <c r="X87" s="31">
        <v>1</v>
      </c>
      <c r="Y87" s="31"/>
      <c r="Z87" s="39">
        <f>SUM(H87:Y87)</f>
        <v>17</v>
      </c>
    </row>
    <row r="88" spans="1:26" ht="31.5" customHeight="1" x14ac:dyDescent="0.2">
      <c r="A88" s="73">
        <v>15</v>
      </c>
      <c r="B88" s="73" t="s">
        <v>117</v>
      </c>
      <c r="C88" s="75" t="s">
        <v>118</v>
      </c>
      <c r="D88" s="75"/>
      <c r="E88" s="2" t="s">
        <v>119</v>
      </c>
      <c r="F88" s="2" t="s">
        <v>119</v>
      </c>
      <c r="G88" s="2" t="s">
        <v>119</v>
      </c>
      <c r="H88" s="22">
        <v>1</v>
      </c>
      <c r="I88" s="2" t="s">
        <v>119</v>
      </c>
      <c r="J88" s="22">
        <v>1</v>
      </c>
      <c r="K88" s="22">
        <v>1</v>
      </c>
      <c r="L88" s="22">
        <v>1</v>
      </c>
      <c r="M88" s="22">
        <v>1</v>
      </c>
      <c r="N88" s="2" t="s">
        <v>119</v>
      </c>
      <c r="O88" s="22">
        <v>1</v>
      </c>
      <c r="P88" s="22">
        <v>1</v>
      </c>
      <c r="Q88" s="22">
        <v>1</v>
      </c>
      <c r="R88" s="22">
        <v>1</v>
      </c>
      <c r="S88" s="22">
        <v>1</v>
      </c>
      <c r="T88" s="22">
        <v>1</v>
      </c>
      <c r="U88" s="22">
        <v>1</v>
      </c>
      <c r="V88" s="22">
        <v>1</v>
      </c>
      <c r="W88" s="22">
        <v>1</v>
      </c>
      <c r="X88" s="22">
        <v>1</v>
      </c>
      <c r="Y88" s="22">
        <v>1</v>
      </c>
    </row>
    <row r="89" spans="1:26" ht="33" customHeight="1" x14ac:dyDescent="0.2">
      <c r="A89" s="73"/>
      <c r="B89" s="73"/>
      <c r="C89" s="75" t="s">
        <v>120</v>
      </c>
      <c r="D89" s="75"/>
      <c r="E89" s="2" t="s">
        <v>11</v>
      </c>
      <c r="F89" s="2" t="s">
        <v>11</v>
      </c>
      <c r="G89" s="2" t="s">
        <v>11</v>
      </c>
      <c r="H89" s="2" t="s">
        <v>11</v>
      </c>
      <c r="I89" s="2" t="s">
        <v>11</v>
      </c>
      <c r="J89" s="2" t="s">
        <v>11</v>
      </c>
      <c r="K89" s="2" t="s">
        <v>174</v>
      </c>
      <c r="L89" s="2" t="s">
        <v>11</v>
      </c>
      <c r="M89" s="2" t="s">
        <v>11</v>
      </c>
      <c r="N89" s="2" t="s">
        <v>11</v>
      </c>
      <c r="O89" s="2" t="s">
        <v>11</v>
      </c>
      <c r="P89" s="2" t="s">
        <v>11</v>
      </c>
      <c r="Q89" s="2" t="s">
        <v>11</v>
      </c>
      <c r="R89" s="2" t="s">
        <v>11</v>
      </c>
      <c r="S89" s="2" t="s">
        <v>11</v>
      </c>
      <c r="T89" s="2" t="s">
        <v>174</v>
      </c>
      <c r="U89" s="2" t="s">
        <v>174</v>
      </c>
      <c r="V89" s="2" t="s">
        <v>11</v>
      </c>
      <c r="W89" s="2" t="s">
        <v>174</v>
      </c>
      <c r="X89" s="2" t="s">
        <v>11</v>
      </c>
      <c r="Y89" s="2" t="s">
        <v>174</v>
      </c>
    </row>
    <row r="90" spans="1:26" ht="37.5" customHeight="1" x14ac:dyDescent="0.2">
      <c r="A90" s="73"/>
      <c r="B90" s="73"/>
      <c r="C90" s="71" t="s">
        <v>121</v>
      </c>
      <c r="D90" s="71"/>
      <c r="E90" s="2" t="s">
        <v>122</v>
      </c>
      <c r="F90" s="2" t="s">
        <v>122</v>
      </c>
      <c r="G90" s="2" t="s">
        <v>122</v>
      </c>
      <c r="H90" s="2">
        <v>28.87</v>
      </c>
      <c r="I90" s="2">
        <v>25.7</v>
      </c>
      <c r="J90" s="2">
        <v>25.3</v>
      </c>
      <c r="K90" s="2">
        <v>26.2</v>
      </c>
      <c r="L90" s="2">
        <v>26.3</v>
      </c>
      <c r="M90" s="54">
        <v>28.3</v>
      </c>
      <c r="N90" s="2">
        <v>26.1</v>
      </c>
      <c r="O90" s="2">
        <v>39.700000000000003</v>
      </c>
      <c r="P90" s="2">
        <v>32.299999999999997</v>
      </c>
      <c r="Q90" s="2">
        <v>24.6</v>
      </c>
      <c r="R90" s="2">
        <v>39.5</v>
      </c>
      <c r="S90" s="2">
        <v>40.6</v>
      </c>
      <c r="T90" s="2">
        <v>40.6</v>
      </c>
      <c r="U90" s="2">
        <v>28.4</v>
      </c>
      <c r="V90" s="54">
        <v>30.6</v>
      </c>
      <c r="W90" s="2">
        <v>29</v>
      </c>
      <c r="X90" s="2">
        <v>35.1</v>
      </c>
      <c r="Y90" s="2">
        <v>41.8</v>
      </c>
    </row>
    <row r="91" spans="1:26" ht="22.5" x14ac:dyDescent="0.2">
      <c r="A91" s="73"/>
      <c r="B91" s="73"/>
      <c r="C91" s="71" t="s">
        <v>123</v>
      </c>
      <c r="D91" s="71"/>
      <c r="E91" s="2" t="s">
        <v>124</v>
      </c>
      <c r="F91" s="2" t="s">
        <v>124</v>
      </c>
      <c r="G91" s="2" t="s">
        <v>124</v>
      </c>
      <c r="H91" s="2"/>
      <c r="I91" s="43" t="s">
        <v>124</v>
      </c>
      <c r="J91" s="55"/>
      <c r="K91" s="56">
        <v>0.5</v>
      </c>
      <c r="L91" s="56">
        <v>0.5</v>
      </c>
      <c r="M91" s="55"/>
      <c r="N91" s="43" t="s">
        <v>181</v>
      </c>
      <c r="O91" s="43" t="s">
        <v>174</v>
      </c>
      <c r="P91" s="56">
        <v>0.2</v>
      </c>
      <c r="Q91" s="56">
        <v>0.55000000000000004</v>
      </c>
      <c r="R91" s="43"/>
      <c r="S91" s="56">
        <v>0.5</v>
      </c>
      <c r="T91" s="43"/>
      <c r="U91" s="56">
        <v>0</v>
      </c>
      <c r="V91" s="55"/>
      <c r="W91" s="56">
        <v>0</v>
      </c>
      <c r="X91" s="43"/>
      <c r="Y91" s="43"/>
      <c r="Z91" s="24" t="s">
        <v>239</v>
      </c>
    </row>
    <row r="92" spans="1:26" s="25" customFormat="1" x14ac:dyDescent="0.15">
      <c r="A92" s="2"/>
      <c r="B92" s="72" t="s">
        <v>177</v>
      </c>
      <c r="C92" s="72"/>
      <c r="D92" s="72"/>
      <c r="E92" s="30"/>
      <c r="F92" s="31"/>
      <c r="G92" s="31"/>
      <c r="H92" s="31"/>
      <c r="I92" s="42">
        <v>1</v>
      </c>
      <c r="J92" s="49">
        <v>1</v>
      </c>
      <c r="K92" s="49">
        <v>1</v>
      </c>
      <c r="L92" s="49">
        <v>1</v>
      </c>
      <c r="M92" s="49"/>
      <c r="N92" s="49">
        <v>1</v>
      </c>
      <c r="O92" s="49"/>
      <c r="P92" s="49"/>
      <c r="Q92" s="49">
        <v>1</v>
      </c>
      <c r="R92" s="31"/>
      <c r="S92" s="49"/>
      <c r="T92" s="31"/>
      <c r="U92" s="49"/>
      <c r="V92" s="49"/>
      <c r="W92" s="49"/>
      <c r="X92" s="31"/>
      <c r="Y92" s="49"/>
      <c r="Z92" s="25">
        <v>6</v>
      </c>
    </row>
    <row r="93" spans="1:26" ht="22.5" x14ac:dyDescent="0.2">
      <c r="A93" s="2">
        <v>16</v>
      </c>
      <c r="B93" s="2" t="s">
        <v>125</v>
      </c>
      <c r="C93" s="71" t="s">
        <v>126</v>
      </c>
      <c r="D93" s="71"/>
      <c r="E93" s="2" t="s">
        <v>96</v>
      </c>
      <c r="F93" s="2" t="s">
        <v>96</v>
      </c>
      <c r="G93" s="2" t="s">
        <v>96</v>
      </c>
      <c r="H93" s="2"/>
      <c r="I93" s="2" t="s">
        <v>198</v>
      </c>
      <c r="J93" s="22">
        <v>1</v>
      </c>
      <c r="K93" s="22">
        <v>0.7</v>
      </c>
      <c r="L93" s="22">
        <v>0.84599999999999997</v>
      </c>
      <c r="M93" s="22">
        <v>0.7</v>
      </c>
      <c r="N93" s="22">
        <v>0.7</v>
      </c>
      <c r="O93" s="22">
        <v>0.7</v>
      </c>
      <c r="P93" s="23">
        <v>0.76900000000000002</v>
      </c>
      <c r="Q93" s="22">
        <v>0.71</v>
      </c>
      <c r="R93" s="22">
        <v>0.7</v>
      </c>
      <c r="S93" s="22">
        <v>0.7</v>
      </c>
      <c r="T93" s="22">
        <v>0.7</v>
      </c>
      <c r="U93" s="22">
        <v>1</v>
      </c>
      <c r="V93" s="22">
        <v>0.7</v>
      </c>
      <c r="W93" s="2" t="s">
        <v>196</v>
      </c>
      <c r="X93" s="22">
        <v>1</v>
      </c>
      <c r="Y93" s="22">
        <v>0.7</v>
      </c>
      <c r="Z93" s="24" t="s">
        <v>239</v>
      </c>
    </row>
    <row r="94" spans="1:26" s="25" customFormat="1" x14ac:dyDescent="0.15">
      <c r="A94" s="2"/>
      <c r="B94" s="72" t="s">
        <v>177</v>
      </c>
      <c r="C94" s="72"/>
      <c r="D94" s="72"/>
      <c r="E94" s="30"/>
      <c r="F94" s="31"/>
      <c r="G94" s="31"/>
      <c r="H94" s="31">
        <v>1</v>
      </c>
      <c r="I94" s="31">
        <v>1</v>
      </c>
      <c r="J94" s="31">
        <v>1</v>
      </c>
      <c r="K94" s="31">
        <v>1</v>
      </c>
      <c r="L94" s="31">
        <v>1</v>
      </c>
      <c r="M94" s="31">
        <v>1</v>
      </c>
      <c r="N94" s="31">
        <v>1</v>
      </c>
      <c r="O94" s="31">
        <v>1</v>
      </c>
      <c r="P94" s="31">
        <v>1</v>
      </c>
      <c r="Q94" s="31">
        <v>1</v>
      </c>
      <c r="R94" s="31">
        <v>1</v>
      </c>
      <c r="S94" s="31">
        <v>1</v>
      </c>
      <c r="T94" s="31">
        <v>1</v>
      </c>
      <c r="U94" s="31">
        <v>1</v>
      </c>
      <c r="V94" s="31">
        <v>1</v>
      </c>
      <c r="W94" s="31">
        <v>1</v>
      </c>
      <c r="X94" s="31">
        <v>1</v>
      </c>
      <c r="Y94" s="31">
        <v>1</v>
      </c>
      <c r="Z94" s="25" t="s">
        <v>240</v>
      </c>
    </row>
    <row r="95" spans="1:26" x14ac:dyDescent="0.2">
      <c r="A95" s="73">
        <v>17</v>
      </c>
      <c r="B95" s="73" t="s">
        <v>127</v>
      </c>
      <c r="C95" s="71" t="s">
        <v>128</v>
      </c>
      <c r="D95" s="71"/>
      <c r="E95" s="2" t="s">
        <v>129</v>
      </c>
      <c r="F95" s="2" t="s">
        <v>98</v>
      </c>
      <c r="G95" s="2" t="s">
        <v>129</v>
      </c>
      <c r="H95" s="2"/>
      <c r="I95" s="2" t="s">
        <v>98</v>
      </c>
      <c r="J95" s="3"/>
      <c r="K95" s="22">
        <v>1</v>
      </c>
      <c r="L95" s="22">
        <v>1</v>
      </c>
      <c r="M95" s="41" t="s">
        <v>11</v>
      </c>
      <c r="N95" s="2"/>
      <c r="O95" s="2"/>
      <c r="P95" s="3"/>
      <c r="Q95" s="2"/>
      <c r="R95" s="2"/>
      <c r="S95" s="22">
        <v>0.2</v>
      </c>
      <c r="T95" s="2"/>
      <c r="U95" s="22">
        <v>0.3</v>
      </c>
      <c r="V95" s="3"/>
      <c r="W95" s="22">
        <v>1</v>
      </c>
      <c r="X95" s="2"/>
      <c r="Y95" s="2"/>
    </row>
    <row r="96" spans="1:26" ht="78.75" x14ac:dyDescent="0.2">
      <c r="A96" s="73"/>
      <c r="B96" s="73"/>
      <c r="C96" s="71"/>
      <c r="D96" s="71"/>
      <c r="E96" s="2" t="s">
        <v>130</v>
      </c>
      <c r="F96" s="2" t="s">
        <v>130</v>
      </c>
      <c r="G96" s="2" t="s">
        <v>130</v>
      </c>
      <c r="H96" s="2"/>
      <c r="I96" s="22">
        <v>1</v>
      </c>
      <c r="J96" s="3"/>
      <c r="K96" s="2" t="s">
        <v>11</v>
      </c>
      <c r="L96" s="2"/>
      <c r="M96" s="41" t="s">
        <v>11</v>
      </c>
      <c r="N96" s="2" t="s">
        <v>130</v>
      </c>
      <c r="O96" s="22">
        <v>1</v>
      </c>
      <c r="P96" s="1">
        <v>0.11609999999999999</v>
      </c>
      <c r="Q96" s="2" t="s">
        <v>11</v>
      </c>
      <c r="R96" s="2"/>
      <c r="S96" s="2"/>
      <c r="T96" s="2" t="s">
        <v>174</v>
      </c>
      <c r="U96" s="22">
        <v>0.1</v>
      </c>
      <c r="V96" s="3"/>
      <c r="W96" s="2"/>
      <c r="X96" s="2"/>
      <c r="Y96" s="2"/>
    </row>
    <row r="97" spans="1:26" x14ac:dyDescent="0.2">
      <c r="A97" s="73"/>
      <c r="B97" s="73"/>
      <c r="C97" s="75" t="s">
        <v>131</v>
      </c>
      <c r="D97" s="75"/>
      <c r="E97" s="2" t="s">
        <v>119</v>
      </c>
      <c r="F97" s="2" t="s">
        <v>119</v>
      </c>
      <c r="G97" s="2" t="s">
        <v>119</v>
      </c>
      <c r="H97" s="22">
        <v>1</v>
      </c>
      <c r="I97" s="2" t="s">
        <v>119</v>
      </c>
      <c r="J97" s="22">
        <v>1</v>
      </c>
      <c r="K97" s="2" t="s">
        <v>11</v>
      </c>
      <c r="L97" s="2" t="str">
        <f>K97</f>
        <v>Đạt</v>
      </c>
      <c r="M97" s="41" t="s">
        <v>11</v>
      </c>
      <c r="N97" s="2" t="s">
        <v>119</v>
      </c>
      <c r="O97" s="22">
        <v>0.9</v>
      </c>
      <c r="P97" s="2"/>
      <c r="Q97" s="22">
        <v>1</v>
      </c>
      <c r="R97" s="22">
        <v>1</v>
      </c>
      <c r="S97" s="22">
        <v>0.9</v>
      </c>
      <c r="T97" s="22">
        <v>1</v>
      </c>
      <c r="U97" s="22">
        <v>0.9</v>
      </c>
      <c r="V97" s="3"/>
      <c r="W97" s="22">
        <v>1</v>
      </c>
      <c r="X97" s="22">
        <v>1</v>
      </c>
      <c r="Y97" s="2" t="s">
        <v>119</v>
      </c>
    </row>
    <row r="98" spans="1:26" ht="22.5" x14ac:dyDescent="0.2">
      <c r="A98" s="73"/>
      <c r="B98" s="73"/>
      <c r="C98" s="75" t="s">
        <v>132</v>
      </c>
      <c r="D98" s="75"/>
      <c r="E98" s="2" t="s">
        <v>11</v>
      </c>
      <c r="F98" s="2" t="s">
        <v>11</v>
      </c>
      <c r="G98" s="2" t="s">
        <v>11</v>
      </c>
      <c r="H98" s="2" t="s">
        <v>11</v>
      </c>
      <c r="I98" s="2" t="s">
        <v>11</v>
      </c>
      <c r="J98" s="2" t="s">
        <v>11</v>
      </c>
      <c r="K98" s="2" t="s">
        <v>11</v>
      </c>
      <c r="L98" s="2" t="s">
        <v>174</v>
      </c>
      <c r="M98" s="41" t="s">
        <v>11</v>
      </c>
      <c r="N98" s="2" t="s">
        <v>11</v>
      </c>
      <c r="O98" s="2" t="s">
        <v>11</v>
      </c>
      <c r="P98" s="2" t="s">
        <v>11</v>
      </c>
      <c r="Q98" s="2" t="s">
        <v>11</v>
      </c>
      <c r="R98" s="2" t="s">
        <v>11</v>
      </c>
      <c r="S98" s="2" t="s">
        <v>11</v>
      </c>
      <c r="T98" s="2" t="s">
        <v>11</v>
      </c>
      <c r="U98" s="2" t="s">
        <v>11</v>
      </c>
      <c r="V98" s="3"/>
      <c r="W98" s="2" t="s">
        <v>11</v>
      </c>
      <c r="X98" s="2" t="s">
        <v>11</v>
      </c>
      <c r="Y98" s="2" t="s">
        <v>181</v>
      </c>
    </row>
    <row r="99" spans="1:26" ht="22.5" x14ac:dyDescent="0.2">
      <c r="A99" s="73"/>
      <c r="B99" s="73"/>
      <c r="C99" s="71" t="s">
        <v>133</v>
      </c>
      <c r="D99" s="71"/>
      <c r="E99" s="2" t="s">
        <v>154</v>
      </c>
      <c r="F99" s="2" t="s">
        <v>154</v>
      </c>
      <c r="G99" s="2" t="s">
        <v>154</v>
      </c>
      <c r="H99" s="2"/>
      <c r="I99" s="2" t="s">
        <v>154</v>
      </c>
      <c r="J99" s="2" t="s">
        <v>11</v>
      </c>
      <c r="K99" s="22">
        <v>0.3</v>
      </c>
      <c r="L99" s="2">
        <f>K99</f>
        <v>0.3</v>
      </c>
      <c r="M99" s="41" t="s">
        <v>11</v>
      </c>
      <c r="N99" s="2"/>
      <c r="O99" s="2" t="s">
        <v>154</v>
      </c>
      <c r="P99" s="2"/>
      <c r="Q99" s="2" t="s">
        <v>11</v>
      </c>
      <c r="R99" s="2"/>
      <c r="S99" s="2"/>
      <c r="T99" s="2"/>
      <c r="U99" s="2">
        <v>2</v>
      </c>
      <c r="V99" s="3"/>
      <c r="W99" s="2" t="s">
        <v>11</v>
      </c>
      <c r="X99" s="2"/>
      <c r="Y99" s="2" t="s">
        <v>181</v>
      </c>
    </row>
    <row r="100" spans="1:26" ht="22.5" x14ac:dyDescent="0.2">
      <c r="A100" s="73"/>
      <c r="B100" s="73"/>
      <c r="C100" s="71" t="s">
        <v>134</v>
      </c>
      <c r="D100" s="71"/>
      <c r="E100" s="2" t="s">
        <v>11</v>
      </c>
      <c r="F100" s="2" t="s">
        <v>11</v>
      </c>
      <c r="G100" s="2" t="s">
        <v>11</v>
      </c>
      <c r="H100" s="2" t="s">
        <v>11</v>
      </c>
      <c r="I100" s="2" t="s">
        <v>11</v>
      </c>
      <c r="J100" s="2" t="s">
        <v>11</v>
      </c>
      <c r="K100" s="22">
        <v>1</v>
      </c>
      <c r="L100" s="2" t="s">
        <v>11</v>
      </c>
      <c r="M100" s="41" t="s">
        <v>11</v>
      </c>
      <c r="N100" s="2" t="s">
        <v>11</v>
      </c>
      <c r="O100" s="2" t="s">
        <v>11</v>
      </c>
      <c r="P100" s="2" t="s">
        <v>11</v>
      </c>
      <c r="Q100" s="2" t="s">
        <v>11</v>
      </c>
      <c r="R100" s="2" t="s">
        <v>11</v>
      </c>
      <c r="S100" s="2" t="s">
        <v>11</v>
      </c>
      <c r="T100" s="2" t="s">
        <v>174</v>
      </c>
      <c r="U100" s="2" t="s">
        <v>188</v>
      </c>
      <c r="V100" s="3"/>
      <c r="W100" s="2" t="s">
        <v>11</v>
      </c>
      <c r="X100" s="2" t="s">
        <v>11</v>
      </c>
      <c r="Y100" s="2" t="s">
        <v>181</v>
      </c>
    </row>
    <row r="101" spans="1:26" ht="36.75" customHeight="1" x14ac:dyDescent="0.2">
      <c r="A101" s="73"/>
      <c r="B101" s="73"/>
      <c r="C101" s="75" t="s">
        <v>135</v>
      </c>
      <c r="D101" s="75"/>
      <c r="E101" s="2" t="s">
        <v>96</v>
      </c>
      <c r="F101" s="2" t="s">
        <v>96</v>
      </c>
      <c r="G101" s="2" t="s">
        <v>96</v>
      </c>
      <c r="H101" s="22">
        <v>0.7</v>
      </c>
      <c r="I101" s="2" t="s">
        <v>198</v>
      </c>
      <c r="J101" s="3"/>
      <c r="K101" s="22">
        <v>0.68</v>
      </c>
      <c r="L101" s="2">
        <f>K101</f>
        <v>0.68</v>
      </c>
      <c r="M101" s="41" t="s">
        <v>11</v>
      </c>
      <c r="N101" s="2" t="s">
        <v>181</v>
      </c>
      <c r="O101" s="22">
        <v>0.7</v>
      </c>
      <c r="P101" s="22">
        <v>0.8</v>
      </c>
      <c r="Q101" s="22">
        <v>1</v>
      </c>
      <c r="R101" s="22">
        <v>0.7</v>
      </c>
      <c r="S101" s="2" t="s">
        <v>11</v>
      </c>
      <c r="T101" s="22">
        <v>0.7</v>
      </c>
      <c r="U101" s="22">
        <v>0.7</v>
      </c>
      <c r="V101" s="3"/>
      <c r="W101" s="2" t="s">
        <v>11</v>
      </c>
      <c r="X101" s="22">
        <v>0.7</v>
      </c>
      <c r="Y101" s="2" t="s">
        <v>181</v>
      </c>
    </row>
    <row r="102" spans="1:26" ht="37.5" customHeight="1" x14ac:dyDescent="0.2">
      <c r="A102" s="73"/>
      <c r="B102" s="73"/>
      <c r="C102" s="75" t="s">
        <v>136</v>
      </c>
      <c r="D102" s="75"/>
      <c r="E102" s="22">
        <v>1</v>
      </c>
      <c r="F102" s="22">
        <v>1</v>
      </c>
      <c r="G102" s="22">
        <v>1</v>
      </c>
      <c r="H102" s="22">
        <v>1</v>
      </c>
      <c r="I102" s="22">
        <v>1</v>
      </c>
      <c r="J102" s="3"/>
      <c r="K102" s="22">
        <v>1</v>
      </c>
      <c r="L102" s="22">
        <v>0.8</v>
      </c>
      <c r="M102" s="41" t="s">
        <v>11</v>
      </c>
      <c r="N102" s="22" t="s">
        <v>181</v>
      </c>
      <c r="O102" s="22">
        <v>1</v>
      </c>
      <c r="P102" s="22">
        <v>1</v>
      </c>
      <c r="Q102" s="22">
        <v>1</v>
      </c>
      <c r="R102" s="22">
        <v>1</v>
      </c>
      <c r="S102" s="22">
        <v>0.45</v>
      </c>
      <c r="T102" s="22">
        <v>1</v>
      </c>
      <c r="U102" s="22">
        <v>1</v>
      </c>
      <c r="V102" s="3"/>
      <c r="W102" s="22">
        <v>1</v>
      </c>
      <c r="X102" s="22">
        <v>1</v>
      </c>
      <c r="Y102" s="22" t="s">
        <v>11</v>
      </c>
    </row>
    <row r="103" spans="1:26" x14ac:dyDescent="0.2">
      <c r="A103" s="73"/>
      <c r="B103" s="73"/>
      <c r="C103" s="71" t="s">
        <v>137</v>
      </c>
      <c r="D103" s="71"/>
      <c r="E103" s="2" t="s">
        <v>96</v>
      </c>
      <c r="F103" s="2" t="s">
        <v>96</v>
      </c>
      <c r="G103" s="2" t="s">
        <v>96</v>
      </c>
      <c r="H103" s="2" t="s">
        <v>175</v>
      </c>
      <c r="I103" s="2" t="s">
        <v>96</v>
      </c>
      <c r="J103" s="22">
        <v>0.78</v>
      </c>
      <c r="K103" s="22">
        <v>1</v>
      </c>
      <c r="L103" s="22">
        <v>0.9</v>
      </c>
      <c r="M103" s="41" t="s">
        <v>11</v>
      </c>
      <c r="N103" s="22">
        <v>0.61</v>
      </c>
      <c r="O103" s="22">
        <v>0.6</v>
      </c>
      <c r="P103" s="1">
        <v>0.8155</v>
      </c>
      <c r="Q103" s="22">
        <v>0.71</v>
      </c>
      <c r="R103" s="1">
        <v>0.44900000000000001</v>
      </c>
      <c r="S103" s="22">
        <v>0.5</v>
      </c>
      <c r="T103" s="22">
        <v>0.45</v>
      </c>
      <c r="U103" s="2" t="s">
        <v>192</v>
      </c>
      <c r="V103" s="3"/>
      <c r="W103" s="22">
        <v>0.68</v>
      </c>
      <c r="X103" s="2" t="s">
        <v>175</v>
      </c>
      <c r="Y103" s="2" t="s">
        <v>181</v>
      </c>
    </row>
    <row r="104" spans="1:26" x14ac:dyDescent="0.2">
      <c r="A104" s="73"/>
      <c r="B104" s="73"/>
      <c r="C104" s="75" t="s">
        <v>138</v>
      </c>
      <c r="D104" s="75"/>
      <c r="E104" s="2" t="s">
        <v>139</v>
      </c>
      <c r="F104" s="2" t="s">
        <v>139</v>
      </c>
      <c r="G104" s="2" t="s">
        <v>139</v>
      </c>
      <c r="H104" s="22">
        <v>0.6</v>
      </c>
      <c r="I104" s="2" t="s">
        <v>139</v>
      </c>
      <c r="J104" s="22">
        <v>0.66</v>
      </c>
      <c r="K104" s="2" t="s">
        <v>129</v>
      </c>
      <c r="L104" s="2" t="str">
        <f>K104</f>
        <v>≥30%</v>
      </c>
      <c r="M104" s="41" t="s">
        <v>11</v>
      </c>
      <c r="N104" s="22">
        <v>0.55000000000000004</v>
      </c>
      <c r="O104" s="22">
        <v>0.7</v>
      </c>
      <c r="P104" s="1">
        <v>0.65610000000000002</v>
      </c>
      <c r="Q104" s="22">
        <v>1</v>
      </c>
      <c r="R104" s="22">
        <v>0.6</v>
      </c>
      <c r="S104" s="22">
        <v>0.6</v>
      </c>
      <c r="T104" s="22">
        <v>0.6</v>
      </c>
      <c r="U104" s="22">
        <v>0.6</v>
      </c>
      <c r="V104" s="3"/>
      <c r="W104" s="2" t="s">
        <v>197</v>
      </c>
      <c r="X104" s="22">
        <v>0.6</v>
      </c>
      <c r="Y104" s="2" t="s">
        <v>181</v>
      </c>
    </row>
    <row r="105" spans="1:26" ht="21.75" customHeight="1" x14ac:dyDescent="0.2">
      <c r="A105" s="73"/>
      <c r="B105" s="73"/>
      <c r="C105" s="71" t="s">
        <v>140</v>
      </c>
      <c r="D105" s="71"/>
      <c r="E105" s="22">
        <v>1</v>
      </c>
      <c r="F105" s="22">
        <v>1</v>
      </c>
      <c r="G105" s="22">
        <v>1</v>
      </c>
      <c r="H105" s="22">
        <v>1</v>
      </c>
      <c r="I105" s="22">
        <v>1</v>
      </c>
      <c r="J105" s="22">
        <v>1</v>
      </c>
      <c r="K105" s="22">
        <v>1</v>
      </c>
      <c r="L105" s="22">
        <v>1</v>
      </c>
      <c r="M105" s="41" t="s">
        <v>11</v>
      </c>
      <c r="N105" s="22">
        <v>1</v>
      </c>
      <c r="O105" s="22" t="s">
        <v>11</v>
      </c>
      <c r="P105" s="22">
        <v>1</v>
      </c>
      <c r="Q105" s="22">
        <v>1</v>
      </c>
      <c r="R105" s="22">
        <v>1</v>
      </c>
      <c r="S105" s="22">
        <v>1</v>
      </c>
      <c r="T105" s="22">
        <v>1</v>
      </c>
      <c r="U105" s="22">
        <v>1</v>
      </c>
      <c r="V105" s="3"/>
      <c r="W105" s="22">
        <v>1</v>
      </c>
      <c r="X105" s="22">
        <v>1</v>
      </c>
      <c r="Y105" s="22">
        <v>1</v>
      </c>
    </row>
    <row r="106" spans="1:26" ht="39.75" customHeight="1" x14ac:dyDescent="0.2">
      <c r="A106" s="73"/>
      <c r="B106" s="73"/>
      <c r="C106" s="71" t="s">
        <v>141</v>
      </c>
      <c r="D106" s="71"/>
      <c r="E106" s="2" t="s">
        <v>129</v>
      </c>
      <c r="F106" s="2" t="s">
        <v>129</v>
      </c>
      <c r="G106" s="2" t="s">
        <v>129</v>
      </c>
      <c r="H106" s="2"/>
      <c r="I106" s="2" t="s">
        <v>129</v>
      </c>
      <c r="J106" s="3"/>
      <c r="K106" s="22"/>
      <c r="L106" s="2" t="s">
        <v>174</v>
      </c>
      <c r="M106" s="41" t="s">
        <v>11</v>
      </c>
      <c r="N106" s="2" t="s">
        <v>181</v>
      </c>
      <c r="O106" s="22">
        <v>0.2</v>
      </c>
      <c r="P106" s="1">
        <v>0.32600000000000001</v>
      </c>
      <c r="Q106" s="2" t="s">
        <v>129</v>
      </c>
      <c r="R106" s="2"/>
      <c r="S106" s="22">
        <v>0.3</v>
      </c>
      <c r="T106" s="2"/>
      <c r="U106" s="22">
        <v>0.3</v>
      </c>
      <c r="V106" s="3"/>
      <c r="W106" s="2" t="s">
        <v>11</v>
      </c>
      <c r="X106" s="2"/>
      <c r="Y106" s="2" t="s">
        <v>181</v>
      </c>
    </row>
    <row r="107" spans="1:26" ht="22.5" x14ac:dyDescent="0.2">
      <c r="A107" s="73"/>
      <c r="B107" s="73"/>
      <c r="C107" s="71" t="s">
        <v>142</v>
      </c>
      <c r="D107" s="71"/>
      <c r="E107" s="2" t="s">
        <v>129</v>
      </c>
      <c r="F107" s="2" t="s">
        <v>129</v>
      </c>
      <c r="G107" s="2" t="s">
        <v>129</v>
      </c>
      <c r="H107" s="2"/>
      <c r="I107" s="2" t="s">
        <v>129</v>
      </c>
      <c r="J107" s="3"/>
      <c r="K107" s="33"/>
      <c r="L107" s="2" t="s">
        <v>174</v>
      </c>
      <c r="M107" s="3"/>
      <c r="N107" s="2" t="s">
        <v>181</v>
      </c>
      <c r="O107" s="22">
        <v>0.2</v>
      </c>
      <c r="P107" s="1">
        <v>0.372</v>
      </c>
      <c r="Q107" s="22">
        <v>1</v>
      </c>
      <c r="R107" s="2"/>
      <c r="S107" s="22">
        <v>0.3</v>
      </c>
      <c r="T107" s="2"/>
      <c r="U107" s="22">
        <v>0.3</v>
      </c>
      <c r="V107" s="3"/>
      <c r="W107" s="2" t="s">
        <v>11</v>
      </c>
      <c r="X107" s="2"/>
      <c r="Y107" s="2" t="s">
        <v>181</v>
      </c>
    </row>
    <row r="108" spans="1:26" s="25" customFormat="1" x14ac:dyDescent="0.15">
      <c r="A108" s="2"/>
      <c r="B108" s="72" t="s">
        <v>177</v>
      </c>
      <c r="C108" s="72"/>
      <c r="D108" s="72"/>
      <c r="E108" s="30"/>
      <c r="F108" s="31"/>
      <c r="G108" s="31"/>
      <c r="H108" s="31">
        <v>1</v>
      </c>
      <c r="I108" s="31">
        <v>1</v>
      </c>
      <c r="J108" s="31">
        <v>1</v>
      </c>
      <c r="K108" s="31"/>
      <c r="L108" s="31">
        <v>1</v>
      </c>
      <c r="M108" s="31">
        <v>1</v>
      </c>
      <c r="N108" s="31">
        <v>1</v>
      </c>
      <c r="O108" s="31">
        <v>1</v>
      </c>
      <c r="P108" s="31">
        <v>1</v>
      </c>
      <c r="Q108" s="31">
        <v>1</v>
      </c>
      <c r="R108" s="31"/>
      <c r="S108" s="31"/>
      <c r="T108" s="31"/>
      <c r="U108" s="31"/>
      <c r="V108" s="31">
        <v>1</v>
      </c>
      <c r="W108" s="31">
        <v>1</v>
      </c>
      <c r="X108" s="31">
        <v>1</v>
      </c>
      <c r="Y108" s="31"/>
      <c r="Z108" s="25" t="s">
        <v>239</v>
      </c>
    </row>
    <row r="109" spans="1:26" x14ac:dyDescent="0.2">
      <c r="A109" s="74" t="s">
        <v>143</v>
      </c>
      <c r="B109" s="74"/>
      <c r="C109" s="74"/>
      <c r="D109" s="74"/>
      <c r="E109" s="74"/>
      <c r="F109" s="74"/>
      <c r="G109" s="74"/>
      <c r="H109" s="28"/>
      <c r="I109" s="29"/>
      <c r="J109" s="3"/>
      <c r="K109" s="2"/>
      <c r="L109" s="2"/>
      <c r="M109" s="3"/>
      <c r="N109" s="3"/>
      <c r="O109" s="3"/>
      <c r="P109" s="3"/>
      <c r="Q109" s="3"/>
      <c r="R109" s="28"/>
      <c r="S109" s="3"/>
      <c r="T109" s="28"/>
      <c r="U109" s="3"/>
      <c r="V109" s="3"/>
      <c r="W109" s="3"/>
      <c r="X109" s="28"/>
      <c r="Y109" s="3"/>
    </row>
    <row r="110" spans="1:26" ht="22.5" x14ac:dyDescent="0.2">
      <c r="A110" s="73">
        <v>18</v>
      </c>
      <c r="B110" s="73" t="s">
        <v>144</v>
      </c>
      <c r="C110" s="71" t="s">
        <v>145</v>
      </c>
      <c r="D110" s="71"/>
      <c r="E110" s="2" t="s">
        <v>11</v>
      </c>
      <c r="F110" s="2" t="s">
        <v>11</v>
      </c>
      <c r="G110" s="2" t="s">
        <v>11</v>
      </c>
      <c r="H110" s="2" t="s">
        <v>11</v>
      </c>
      <c r="I110" s="2" t="s">
        <v>11</v>
      </c>
      <c r="J110" s="2" t="s">
        <v>11</v>
      </c>
      <c r="K110" s="2" t="s">
        <v>11</v>
      </c>
      <c r="L110" s="2" t="s">
        <v>11</v>
      </c>
      <c r="M110" s="41" t="s">
        <v>11</v>
      </c>
      <c r="N110" s="2" t="s">
        <v>181</v>
      </c>
      <c r="O110" s="2" t="s">
        <v>11</v>
      </c>
      <c r="P110" s="2" t="s">
        <v>11</v>
      </c>
      <c r="Q110" s="2" t="s">
        <v>11</v>
      </c>
      <c r="R110" s="2" t="s">
        <v>174</v>
      </c>
      <c r="S110" s="2" t="s">
        <v>11</v>
      </c>
      <c r="T110" s="2" t="s">
        <v>174</v>
      </c>
      <c r="U110" s="2" t="s">
        <v>11</v>
      </c>
      <c r="V110" s="2" t="s">
        <v>11</v>
      </c>
      <c r="W110" s="2" t="s">
        <v>11</v>
      </c>
      <c r="X110" s="2" t="s">
        <v>11</v>
      </c>
      <c r="Y110" s="2" t="s">
        <v>11</v>
      </c>
    </row>
    <row r="111" spans="1:26" x14ac:dyDescent="0.2">
      <c r="A111" s="73"/>
      <c r="B111" s="73"/>
      <c r="C111" s="71" t="s">
        <v>146</v>
      </c>
      <c r="D111" s="71"/>
      <c r="E111" s="2" t="s">
        <v>11</v>
      </c>
      <c r="F111" s="2" t="s">
        <v>11</v>
      </c>
      <c r="G111" s="2" t="s">
        <v>11</v>
      </c>
      <c r="H111" s="2" t="s">
        <v>11</v>
      </c>
      <c r="I111" s="2" t="s">
        <v>11</v>
      </c>
      <c r="J111" s="2" t="s">
        <v>11</v>
      </c>
      <c r="K111" s="2" t="s">
        <v>11</v>
      </c>
      <c r="L111" s="2" t="s">
        <v>11</v>
      </c>
      <c r="M111" s="41" t="s">
        <v>11</v>
      </c>
      <c r="N111" s="2" t="s">
        <v>11</v>
      </c>
      <c r="O111" s="2" t="s">
        <v>11</v>
      </c>
      <c r="P111" s="2" t="s">
        <v>11</v>
      </c>
      <c r="Q111" s="2" t="s">
        <v>11</v>
      </c>
      <c r="R111" s="2" t="s">
        <v>11</v>
      </c>
      <c r="S111" s="2" t="s">
        <v>11</v>
      </c>
      <c r="T111" s="2" t="s">
        <v>11</v>
      </c>
      <c r="U111" s="2" t="s">
        <v>11</v>
      </c>
      <c r="V111" s="2" t="s">
        <v>11</v>
      </c>
      <c r="W111" s="2" t="s">
        <v>11</v>
      </c>
      <c r="X111" s="2" t="s">
        <v>11</v>
      </c>
      <c r="Y111" s="2" t="s">
        <v>11</v>
      </c>
    </row>
    <row r="112" spans="1:26" x14ac:dyDescent="0.2">
      <c r="A112" s="73"/>
      <c r="B112" s="73"/>
      <c r="C112" s="71" t="s">
        <v>147</v>
      </c>
      <c r="D112" s="71"/>
      <c r="E112" s="22">
        <v>1</v>
      </c>
      <c r="F112" s="22">
        <v>1</v>
      </c>
      <c r="G112" s="22">
        <v>1</v>
      </c>
      <c r="H112" s="22">
        <v>1</v>
      </c>
      <c r="I112" s="22">
        <v>1</v>
      </c>
      <c r="J112" s="22">
        <v>1</v>
      </c>
      <c r="K112" s="2" t="s">
        <v>11</v>
      </c>
      <c r="L112" s="2" t="s">
        <v>11</v>
      </c>
      <c r="M112" s="41" t="s">
        <v>11</v>
      </c>
      <c r="N112" s="22" t="s">
        <v>181</v>
      </c>
      <c r="O112" s="22">
        <v>1</v>
      </c>
      <c r="P112" s="22">
        <v>1</v>
      </c>
      <c r="Q112" s="22">
        <v>1</v>
      </c>
      <c r="R112" s="22">
        <v>1</v>
      </c>
      <c r="S112" s="22">
        <v>1</v>
      </c>
      <c r="T112" s="22">
        <v>1</v>
      </c>
      <c r="U112" s="22">
        <v>1</v>
      </c>
      <c r="V112" s="22">
        <v>1</v>
      </c>
      <c r="W112" s="22">
        <v>1</v>
      </c>
      <c r="X112" s="22">
        <v>1</v>
      </c>
      <c r="Y112" s="22">
        <v>1</v>
      </c>
    </row>
    <row r="113" spans="1:26" ht="22.5" x14ac:dyDescent="0.2">
      <c r="A113" s="73"/>
      <c r="B113" s="73"/>
      <c r="C113" s="71" t="s">
        <v>148</v>
      </c>
      <c r="D113" s="71"/>
      <c r="E113" s="2" t="s">
        <v>11</v>
      </c>
      <c r="F113" s="2" t="s">
        <v>11</v>
      </c>
      <c r="G113" s="2" t="s">
        <v>11</v>
      </c>
      <c r="H113" s="2" t="s">
        <v>11</v>
      </c>
      <c r="I113" s="2"/>
      <c r="J113" s="2" t="s">
        <v>11</v>
      </c>
      <c r="K113" s="2" t="s">
        <v>11</v>
      </c>
      <c r="L113" s="2" t="s">
        <v>11</v>
      </c>
      <c r="M113" s="41" t="s">
        <v>11</v>
      </c>
      <c r="N113" s="2" t="s">
        <v>11</v>
      </c>
      <c r="O113" s="2" t="s">
        <v>11</v>
      </c>
      <c r="P113" s="2" t="s">
        <v>11</v>
      </c>
      <c r="Q113" s="2" t="s">
        <v>11</v>
      </c>
      <c r="R113" s="2" t="s">
        <v>11</v>
      </c>
      <c r="S113" s="2" t="s">
        <v>11</v>
      </c>
      <c r="T113" s="2" t="s">
        <v>11</v>
      </c>
      <c r="U113" s="2" t="s">
        <v>188</v>
      </c>
      <c r="V113" s="54" t="s">
        <v>11</v>
      </c>
      <c r="W113" s="2" t="s">
        <v>11</v>
      </c>
      <c r="X113" s="2" t="s">
        <v>11</v>
      </c>
      <c r="Y113" s="2" t="s">
        <v>11</v>
      </c>
    </row>
    <row r="114" spans="1:26" x14ac:dyDescent="0.2">
      <c r="A114" s="73"/>
      <c r="B114" s="73"/>
      <c r="C114" s="71" t="s">
        <v>149</v>
      </c>
      <c r="D114" s="71"/>
      <c r="E114" s="2" t="s">
        <v>11</v>
      </c>
      <c r="F114" s="2" t="s">
        <v>11</v>
      </c>
      <c r="G114" s="2" t="s">
        <v>11</v>
      </c>
      <c r="H114" s="2" t="s">
        <v>11</v>
      </c>
      <c r="I114" s="2" t="s">
        <v>11</v>
      </c>
      <c r="J114" s="2" t="s">
        <v>11</v>
      </c>
      <c r="K114" s="2" t="s">
        <v>11</v>
      </c>
      <c r="L114" s="2" t="s">
        <v>11</v>
      </c>
      <c r="M114" s="41" t="s">
        <v>11</v>
      </c>
      <c r="N114" s="2" t="s">
        <v>11</v>
      </c>
      <c r="O114" s="2" t="s">
        <v>11</v>
      </c>
      <c r="P114" s="2" t="s">
        <v>11</v>
      </c>
      <c r="Q114" s="2" t="s">
        <v>11</v>
      </c>
      <c r="R114" s="2" t="s">
        <v>11</v>
      </c>
      <c r="S114" s="2" t="s">
        <v>11</v>
      </c>
      <c r="T114" s="2" t="s">
        <v>11</v>
      </c>
      <c r="U114" s="2" t="s">
        <v>11</v>
      </c>
      <c r="V114" s="54" t="s">
        <v>11</v>
      </c>
      <c r="W114" s="2" t="s">
        <v>11</v>
      </c>
      <c r="X114" s="2" t="s">
        <v>11</v>
      </c>
      <c r="Y114" s="2" t="s">
        <v>11</v>
      </c>
    </row>
    <row r="115" spans="1:26" ht="70.5" customHeight="1" x14ac:dyDescent="0.2">
      <c r="A115" s="73"/>
      <c r="B115" s="73"/>
      <c r="C115" s="71" t="s">
        <v>150</v>
      </c>
      <c r="D115" s="71"/>
      <c r="E115" s="2" t="s">
        <v>11</v>
      </c>
      <c r="F115" s="2" t="s">
        <v>11</v>
      </c>
      <c r="G115" s="2" t="s">
        <v>11</v>
      </c>
      <c r="H115" s="2" t="s">
        <v>11</v>
      </c>
      <c r="I115" s="2" t="s">
        <v>11</v>
      </c>
      <c r="J115" s="3"/>
      <c r="K115" s="3"/>
      <c r="L115" s="3"/>
      <c r="M115" s="41" t="s">
        <v>11</v>
      </c>
      <c r="N115" s="2" t="s">
        <v>11</v>
      </c>
      <c r="O115" s="2" t="s">
        <v>11</v>
      </c>
      <c r="P115" s="2" t="s">
        <v>11</v>
      </c>
      <c r="Q115" s="2" t="s">
        <v>11</v>
      </c>
      <c r="R115" s="2" t="s">
        <v>11</v>
      </c>
      <c r="S115" s="2" t="s">
        <v>11</v>
      </c>
      <c r="T115" s="2" t="s">
        <v>11</v>
      </c>
      <c r="U115" s="2" t="s">
        <v>11</v>
      </c>
      <c r="V115" s="3"/>
      <c r="W115" s="2" t="s">
        <v>11</v>
      </c>
      <c r="X115" s="2" t="s">
        <v>11</v>
      </c>
      <c r="Y115" s="2" t="s">
        <v>181</v>
      </c>
      <c r="Z115" s="24" t="s">
        <v>241</v>
      </c>
    </row>
    <row r="116" spans="1:26" s="25" customFormat="1" x14ac:dyDescent="0.15">
      <c r="A116" s="2"/>
      <c r="B116" s="72" t="s">
        <v>177</v>
      </c>
      <c r="C116" s="72"/>
      <c r="D116" s="72"/>
      <c r="E116" s="30"/>
      <c r="F116" s="31"/>
      <c r="G116" s="31"/>
      <c r="H116" s="31">
        <v>1</v>
      </c>
      <c r="I116" s="31">
        <v>1</v>
      </c>
      <c r="J116" s="31">
        <v>1</v>
      </c>
      <c r="K116" s="31">
        <v>1</v>
      </c>
      <c r="L116" s="31">
        <v>1</v>
      </c>
      <c r="M116" s="31">
        <v>1</v>
      </c>
      <c r="N116" s="31">
        <v>1</v>
      </c>
      <c r="O116" s="31">
        <v>1</v>
      </c>
      <c r="P116" s="31">
        <v>1</v>
      </c>
      <c r="Q116" s="31">
        <v>1</v>
      </c>
      <c r="R116" s="31">
        <v>1</v>
      </c>
      <c r="S116" s="31">
        <v>1</v>
      </c>
      <c r="T116" s="31"/>
      <c r="U116" s="31"/>
      <c r="V116" s="31">
        <v>1</v>
      </c>
      <c r="W116" s="31">
        <v>1</v>
      </c>
      <c r="X116" s="31">
        <v>1</v>
      </c>
      <c r="Y116" s="31">
        <v>1</v>
      </c>
      <c r="Z116" s="25" t="s">
        <v>242</v>
      </c>
    </row>
    <row r="117" spans="1:26" x14ac:dyDescent="0.2">
      <c r="A117" s="73">
        <v>19</v>
      </c>
      <c r="B117" s="73" t="s">
        <v>151</v>
      </c>
      <c r="C117" s="71" t="s">
        <v>152</v>
      </c>
      <c r="D117" s="71"/>
      <c r="E117" s="2" t="s">
        <v>11</v>
      </c>
      <c r="F117" s="2" t="s">
        <v>11</v>
      </c>
      <c r="G117" s="2" t="s">
        <v>11</v>
      </c>
      <c r="H117" s="2" t="s">
        <v>11</v>
      </c>
      <c r="I117" s="2" t="s">
        <v>11</v>
      </c>
      <c r="J117" s="2" t="s">
        <v>11</v>
      </c>
      <c r="K117" s="2" t="s">
        <v>11</v>
      </c>
      <c r="L117" s="2" t="s">
        <v>11</v>
      </c>
      <c r="M117" s="3"/>
      <c r="N117" s="2" t="s">
        <v>11</v>
      </c>
      <c r="O117" s="2" t="s">
        <v>11</v>
      </c>
      <c r="P117" s="2" t="s">
        <v>11</v>
      </c>
      <c r="Q117" s="2" t="s">
        <v>11</v>
      </c>
      <c r="R117" s="2" t="s">
        <v>11</v>
      </c>
      <c r="S117" s="2" t="s">
        <v>11</v>
      </c>
      <c r="T117" s="2" t="s">
        <v>11</v>
      </c>
      <c r="U117" s="3"/>
      <c r="V117" s="3"/>
      <c r="W117" s="2" t="s">
        <v>11</v>
      </c>
      <c r="X117" s="2" t="s">
        <v>11</v>
      </c>
      <c r="Y117" s="2" t="s">
        <v>11</v>
      </c>
    </row>
    <row r="118" spans="1:26" ht="22.5" x14ac:dyDescent="0.2">
      <c r="A118" s="73"/>
      <c r="B118" s="73"/>
      <c r="C118" s="71" t="s">
        <v>153</v>
      </c>
      <c r="D118" s="71"/>
      <c r="E118" s="2" t="s">
        <v>11</v>
      </c>
      <c r="F118" s="2" t="s">
        <v>11</v>
      </c>
      <c r="G118" s="2" t="s">
        <v>11</v>
      </c>
      <c r="H118" s="2" t="s">
        <v>11</v>
      </c>
      <c r="I118" s="2" t="s">
        <v>11</v>
      </c>
      <c r="J118" s="2" t="s">
        <v>11</v>
      </c>
      <c r="K118" s="2" t="s">
        <v>11</v>
      </c>
      <c r="L118" s="2" t="s">
        <v>174</v>
      </c>
      <c r="M118" s="3"/>
      <c r="N118" s="2" t="s">
        <v>11</v>
      </c>
      <c r="O118" s="2" t="s">
        <v>11</v>
      </c>
      <c r="P118" s="2" t="s">
        <v>11</v>
      </c>
      <c r="Q118" s="2" t="s">
        <v>11</v>
      </c>
      <c r="R118" s="2" t="s">
        <v>11</v>
      </c>
      <c r="S118" s="2" t="s">
        <v>11</v>
      </c>
      <c r="T118" s="2" t="s">
        <v>11</v>
      </c>
      <c r="U118" s="2" t="s">
        <v>11</v>
      </c>
      <c r="V118" s="3"/>
      <c r="W118" s="2" t="s">
        <v>11</v>
      </c>
      <c r="X118" s="2" t="s">
        <v>11</v>
      </c>
      <c r="Y118" s="2" t="s">
        <v>11</v>
      </c>
    </row>
    <row r="119" spans="1:26" s="25" customFormat="1" x14ac:dyDescent="0.15">
      <c r="A119" s="57"/>
      <c r="B119" s="68" t="s">
        <v>177</v>
      </c>
      <c r="C119" s="69"/>
      <c r="D119" s="70"/>
      <c r="E119" s="58"/>
      <c r="F119" s="59"/>
      <c r="G119" s="59"/>
      <c r="H119" s="59">
        <v>1</v>
      </c>
      <c r="I119" s="59">
        <v>1</v>
      </c>
      <c r="J119" s="59">
        <v>1</v>
      </c>
      <c r="K119" s="59">
        <v>1</v>
      </c>
      <c r="L119" s="59">
        <v>1</v>
      </c>
      <c r="M119" s="59">
        <v>1</v>
      </c>
      <c r="N119" s="59">
        <v>1</v>
      </c>
      <c r="O119" s="59">
        <v>1</v>
      </c>
      <c r="P119" s="59">
        <v>1</v>
      </c>
      <c r="Q119" s="59">
        <v>1</v>
      </c>
      <c r="R119" s="59">
        <v>1</v>
      </c>
      <c r="S119" s="59">
        <v>1</v>
      </c>
      <c r="T119" s="59">
        <v>1</v>
      </c>
      <c r="U119" s="59">
        <v>1</v>
      </c>
      <c r="V119" s="59">
        <v>1</v>
      </c>
      <c r="W119" s="59">
        <v>1</v>
      </c>
      <c r="X119" s="59">
        <v>1</v>
      </c>
      <c r="Y119" s="59">
        <v>1</v>
      </c>
    </row>
    <row r="120" spans="1:26" x14ac:dyDescent="0.2">
      <c r="A120" s="60"/>
    </row>
    <row r="121" spans="1:26" x14ac:dyDescent="0.2">
      <c r="A121" s="60"/>
    </row>
    <row r="122" spans="1:26" x14ac:dyDescent="0.2">
      <c r="A122" s="60"/>
    </row>
    <row r="123" spans="1:26" x14ac:dyDescent="0.2">
      <c r="A123" s="60"/>
    </row>
    <row r="124" spans="1:26" x14ac:dyDescent="0.2">
      <c r="A124" s="60"/>
    </row>
    <row r="125" spans="1:26" x14ac:dyDescent="0.2">
      <c r="A125" s="60"/>
    </row>
    <row r="126" spans="1:26" x14ac:dyDescent="0.2">
      <c r="A126" s="60"/>
    </row>
    <row r="128" spans="1:26" x14ac:dyDescent="0.2">
      <c r="B128" s="61"/>
    </row>
    <row r="129" spans="2:2" x14ac:dyDescent="0.2">
      <c r="B129" s="61"/>
    </row>
    <row r="130" spans="2:2" x14ac:dyDescent="0.2">
      <c r="B130" s="61"/>
    </row>
    <row r="131" spans="2:2" x14ac:dyDescent="0.2">
      <c r="B131" s="61"/>
    </row>
    <row r="132" spans="2:2" x14ac:dyDescent="0.2">
      <c r="B132" s="61"/>
    </row>
    <row r="133" spans="2:2" x14ac:dyDescent="0.2">
      <c r="B133" s="61"/>
    </row>
    <row r="134" spans="2:2" x14ac:dyDescent="0.2">
      <c r="B134" s="61"/>
    </row>
    <row r="135" spans="2:2" x14ac:dyDescent="0.2">
      <c r="B135" s="61"/>
    </row>
    <row r="136" spans="2:2" x14ac:dyDescent="0.2">
      <c r="B136" s="61"/>
    </row>
    <row r="137" spans="2:2" x14ac:dyDescent="0.2">
      <c r="B137" s="61"/>
    </row>
    <row r="138" spans="2:2" x14ac:dyDescent="0.2">
      <c r="B138" s="61"/>
    </row>
  </sheetData>
  <mergeCells count="173">
    <mergeCell ref="A8:G8"/>
    <mergeCell ref="A9:A10"/>
    <mergeCell ref="B9:B10"/>
    <mergeCell ref="C9:D9"/>
    <mergeCell ref="C10:D10"/>
    <mergeCell ref="B11:D11"/>
    <mergeCell ref="A1:H1"/>
    <mergeCell ref="A5:A7"/>
    <mergeCell ref="B5:B7"/>
    <mergeCell ref="C5:D7"/>
    <mergeCell ref="E5:E7"/>
    <mergeCell ref="F5:G6"/>
    <mergeCell ref="H5:H7"/>
    <mergeCell ref="A2:Y2"/>
    <mergeCell ref="A3:Y3"/>
    <mergeCell ref="X5:X7"/>
    <mergeCell ref="Y5:Y7"/>
    <mergeCell ref="R5:R7"/>
    <mergeCell ref="S5:S7"/>
    <mergeCell ref="T5:T7"/>
    <mergeCell ref="U5:U7"/>
    <mergeCell ref="V5:V7"/>
    <mergeCell ref="W5:W7"/>
    <mergeCell ref="L5:L7"/>
    <mergeCell ref="B17:D17"/>
    <mergeCell ref="A18:A19"/>
    <mergeCell ref="B18:B19"/>
    <mergeCell ref="C18:D18"/>
    <mergeCell ref="C19:D19"/>
    <mergeCell ref="B20:D20"/>
    <mergeCell ref="A12:G12"/>
    <mergeCell ref="A13:A16"/>
    <mergeCell ref="B13:B16"/>
    <mergeCell ref="C13:D13"/>
    <mergeCell ref="C14:D14"/>
    <mergeCell ref="C15:D15"/>
    <mergeCell ref="C16:D16"/>
    <mergeCell ref="A21:A22"/>
    <mergeCell ref="B21:B22"/>
    <mergeCell ref="C21:D21"/>
    <mergeCell ref="C22:D22"/>
    <mergeCell ref="B23:D23"/>
    <mergeCell ref="A24:A26"/>
    <mergeCell ref="B24:B26"/>
    <mergeCell ref="C24:D24"/>
    <mergeCell ref="C25:D25"/>
    <mergeCell ref="E25:G25"/>
    <mergeCell ref="C26:D26"/>
    <mergeCell ref="E26:G26"/>
    <mergeCell ref="B27:D27"/>
    <mergeCell ref="B28:B42"/>
    <mergeCell ref="C28:D28"/>
    <mergeCell ref="C29:D29"/>
    <mergeCell ref="C30:D30"/>
    <mergeCell ref="C31:D31"/>
    <mergeCell ref="A44:A49"/>
    <mergeCell ref="B44:B49"/>
    <mergeCell ref="C44:D44"/>
    <mergeCell ref="C45:D45"/>
    <mergeCell ref="C46:D46"/>
    <mergeCell ref="C47:D47"/>
    <mergeCell ref="C48:D48"/>
    <mergeCell ref="C49:D49"/>
    <mergeCell ref="C38:D38"/>
    <mergeCell ref="C39:D39"/>
    <mergeCell ref="C40:D40"/>
    <mergeCell ref="C41:D41"/>
    <mergeCell ref="C42:D42"/>
    <mergeCell ref="B43:D43"/>
    <mergeCell ref="A28:A42"/>
    <mergeCell ref="C32:D32"/>
    <mergeCell ref="C33:D33"/>
    <mergeCell ref="C34:D34"/>
    <mergeCell ref="C35:D35"/>
    <mergeCell ref="C36:D36"/>
    <mergeCell ref="C37:D37"/>
    <mergeCell ref="B55:D55"/>
    <mergeCell ref="A56:A57"/>
    <mergeCell ref="B56:B57"/>
    <mergeCell ref="C56:D56"/>
    <mergeCell ref="C57:D57"/>
    <mergeCell ref="B58:D58"/>
    <mergeCell ref="B50:D50"/>
    <mergeCell ref="A51:A54"/>
    <mergeCell ref="B51:B54"/>
    <mergeCell ref="C51:D51"/>
    <mergeCell ref="C52:D52"/>
    <mergeCell ref="C53:D53"/>
    <mergeCell ref="C54:D54"/>
    <mergeCell ref="B66:D66"/>
    <mergeCell ref="C67:D67"/>
    <mergeCell ref="B68:D68"/>
    <mergeCell ref="A69:A70"/>
    <mergeCell ref="B69:B70"/>
    <mergeCell ref="C69:D69"/>
    <mergeCell ref="C70:D70"/>
    <mergeCell ref="A59:G59"/>
    <mergeCell ref="A60:A65"/>
    <mergeCell ref="B60:B65"/>
    <mergeCell ref="C60:D60"/>
    <mergeCell ref="C61:D61"/>
    <mergeCell ref="C62:D62"/>
    <mergeCell ref="C63:D63"/>
    <mergeCell ref="C64:D64"/>
    <mergeCell ref="C65:D65"/>
    <mergeCell ref="C83:D83"/>
    <mergeCell ref="C84:D84"/>
    <mergeCell ref="C85:D85"/>
    <mergeCell ref="C86:D86"/>
    <mergeCell ref="B71:D71"/>
    <mergeCell ref="A72:A76"/>
    <mergeCell ref="B72:B76"/>
    <mergeCell ref="C72:D72"/>
    <mergeCell ref="C73:D73"/>
    <mergeCell ref="C74:D74"/>
    <mergeCell ref="C75:D75"/>
    <mergeCell ref="C76:D76"/>
    <mergeCell ref="A88:A91"/>
    <mergeCell ref="B88:B91"/>
    <mergeCell ref="C88:D88"/>
    <mergeCell ref="C89:D89"/>
    <mergeCell ref="C90:D90"/>
    <mergeCell ref="C91:D91"/>
    <mergeCell ref="C105:D105"/>
    <mergeCell ref="C106:D106"/>
    <mergeCell ref="B92:D92"/>
    <mergeCell ref="C93:D93"/>
    <mergeCell ref="B94:D94"/>
    <mergeCell ref="A95:A107"/>
    <mergeCell ref="B95:B107"/>
    <mergeCell ref="C95:D96"/>
    <mergeCell ref="C97:D97"/>
    <mergeCell ref="C98:D98"/>
    <mergeCell ref="C99:D99"/>
    <mergeCell ref="C100:D100"/>
    <mergeCell ref="A117:A118"/>
    <mergeCell ref="B117:B118"/>
    <mergeCell ref="C117:D117"/>
    <mergeCell ref="C118:D118"/>
    <mergeCell ref="C107:D107"/>
    <mergeCell ref="B108:D108"/>
    <mergeCell ref="A109:G109"/>
    <mergeCell ref="A110:A115"/>
    <mergeCell ref="B110:B115"/>
    <mergeCell ref="C110:D110"/>
    <mergeCell ref="C111:D111"/>
    <mergeCell ref="C112:D112"/>
    <mergeCell ref="C113:D113"/>
    <mergeCell ref="C114:D114"/>
    <mergeCell ref="M5:M7"/>
    <mergeCell ref="N5:N7"/>
    <mergeCell ref="O5:O7"/>
    <mergeCell ref="P5:P7"/>
    <mergeCell ref="Q5:Q7"/>
    <mergeCell ref="B119:D119"/>
    <mergeCell ref="I5:I7"/>
    <mergeCell ref="J5:J7"/>
    <mergeCell ref="K5:K7"/>
    <mergeCell ref="C115:D115"/>
    <mergeCell ref="B116:D116"/>
    <mergeCell ref="C101:D101"/>
    <mergeCell ref="C102:D102"/>
    <mergeCell ref="C103:D103"/>
    <mergeCell ref="C104:D104"/>
    <mergeCell ref="B87:D87"/>
    <mergeCell ref="B77:D77"/>
    <mergeCell ref="A78:G78"/>
    <mergeCell ref="A79:A86"/>
    <mergeCell ref="B79:B86"/>
    <mergeCell ref="C79:D79"/>
    <mergeCell ref="C80:D80"/>
    <mergeCell ref="C81:D81"/>
    <mergeCell ref="C82:D82"/>
  </mergeCells>
  <hyperlinks>
    <hyperlink ref="C9" location="_ftn1" display="_ftn1"/>
    <hyperlink ref="C37" location="_ftn2" display="_ftn2"/>
    <hyperlink ref="C101" location="_ftn3" display="_ftn3"/>
  </hyperlinks>
  <pageMargins left="0.26" right="0.2" top="0.3" bottom="0.3"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tabSelected="1" workbookViewId="0">
      <selection activeCell="Z6" sqref="Z6"/>
    </sheetView>
  </sheetViews>
  <sheetFormatPr defaultColWidth="7.625" defaultRowHeight="9.75" x14ac:dyDescent="0.15"/>
  <cols>
    <col min="1" max="1" width="4.25" style="8" customWidth="1"/>
    <col min="2" max="2" width="16.75" style="8" customWidth="1"/>
    <col min="3" max="3" width="4.75" style="6" customWidth="1"/>
    <col min="4" max="4" width="5" style="7" customWidth="1"/>
    <col min="5" max="5" width="5" style="8" customWidth="1"/>
    <col min="6" max="9" width="5.25" style="8" customWidth="1"/>
    <col min="10" max="10" width="4.75" style="8" customWidth="1"/>
    <col min="11" max="11" width="5" style="8" customWidth="1"/>
    <col min="12" max="15" width="5.25" style="8" customWidth="1"/>
    <col min="16" max="16" width="4.875" style="8" customWidth="1"/>
    <col min="17" max="17" width="4.75" style="8" customWidth="1"/>
    <col min="18" max="18" width="5.25" style="8" customWidth="1"/>
    <col min="19" max="19" width="4.75" style="8" customWidth="1"/>
    <col min="20" max="20" width="5.625" style="8" customWidth="1"/>
    <col min="21" max="21" width="5.25" style="8" customWidth="1"/>
    <col min="22" max="22" width="5.75" style="6" customWidth="1"/>
    <col min="23" max="256" width="7.625" style="8"/>
    <col min="257" max="257" width="4.25" style="8" customWidth="1"/>
    <col min="258" max="258" width="16.75" style="8" customWidth="1"/>
    <col min="259" max="259" width="4.75" style="8" customWidth="1"/>
    <col min="260" max="261" width="5" style="8" customWidth="1"/>
    <col min="262" max="265" width="5.25" style="8" customWidth="1"/>
    <col min="266" max="266" width="4.75" style="8" customWidth="1"/>
    <col min="267" max="267" width="5" style="8" customWidth="1"/>
    <col min="268" max="271" width="5.25" style="8" customWidth="1"/>
    <col min="272" max="272" width="4.875" style="8" customWidth="1"/>
    <col min="273" max="273" width="4.75" style="8" customWidth="1"/>
    <col min="274" max="274" width="5.25" style="8" customWidth="1"/>
    <col min="275" max="275" width="4.75" style="8" customWidth="1"/>
    <col min="276" max="276" width="5.625" style="8" customWidth="1"/>
    <col min="277" max="277" width="5.25" style="8" customWidth="1"/>
    <col min="278" max="278" width="5.75" style="8" customWidth="1"/>
    <col min="279" max="512" width="7.625" style="8"/>
    <col min="513" max="513" width="4.25" style="8" customWidth="1"/>
    <col min="514" max="514" width="16.75" style="8" customWidth="1"/>
    <col min="515" max="515" width="4.75" style="8" customWidth="1"/>
    <col min="516" max="517" width="5" style="8" customWidth="1"/>
    <col min="518" max="521" width="5.25" style="8" customWidth="1"/>
    <col min="522" max="522" width="4.75" style="8" customWidth="1"/>
    <col min="523" max="523" width="5" style="8" customWidth="1"/>
    <col min="524" max="527" width="5.25" style="8" customWidth="1"/>
    <col min="528" max="528" width="4.875" style="8" customWidth="1"/>
    <col min="529" max="529" width="4.75" style="8" customWidth="1"/>
    <col min="530" max="530" width="5.25" style="8" customWidth="1"/>
    <col min="531" max="531" width="4.75" style="8" customWidth="1"/>
    <col min="532" max="532" width="5.625" style="8" customWidth="1"/>
    <col min="533" max="533" width="5.25" style="8" customWidth="1"/>
    <col min="534" max="534" width="5.75" style="8" customWidth="1"/>
    <col min="535" max="768" width="7.625" style="8"/>
    <col min="769" max="769" width="4.25" style="8" customWidth="1"/>
    <col min="770" max="770" width="16.75" style="8" customWidth="1"/>
    <col min="771" max="771" width="4.75" style="8" customWidth="1"/>
    <col min="772" max="773" width="5" style="8" customWidth="1"/>
    <col min="774" max="777" width="5.25" style="8" customWidth="1"/>
    <col min="778" max="778" width="4.75" style="8" customWidth="1"/>
    <col min="779" max="779" width="5" style="8" customWidth="1"/>
    <col min="780" max="783" width="5.25" style="8" customWidth="1"/>
    <col min="784" max="784" width="4.875" style="8" customWidth="1"/>
    <col min="785" max="785" width="4.75" style="8" customWidth="1"/>
    <col min="786" max="786" width="5.25" style="8" customWidth="1"/>
    <col min="787" max="787" width="4.75" style="8" customWidth="1"/>
    <col min="788" max="788" width="5.625" style="8" customWidth="1"/>
    <col min="789" max="789" width="5.25" style="8" customWidth="1"/>
    <col min="790" max="790" width="5.75" style="8" customWidth="1"/>
    <col min="791" max="1024" width="7.625" style="8"/>
    <col min="1025" max="1025" width="4.25" style="8" customWidth="1"/>
    <col min="1026" max="1026" width="16.75" style="8" customWidth="1"/>
    <col min="1027" max="1027" width="4.75" style="8" customWidth="1"/>
    <col min="1028" max="1029" width="5" style="8" customWidth="1"/>
    <col min="1030" max="1033" width="5.25" style="8" customWidth="1"/>
    <col min="1034" max="1034" width="4.75" style="8" customWidth="1"/>
    <col min="1035" max="1035" width="5" style="8" customWidth="1"/>
    <col min="1036" max="1039" width="5.25" style="8" customWidth="1"/>
    <col min="1040" max="1040" width="4.875" style="8" customWidth="1"/>
    <col min="1041" max="1041" width="4.75" style="8" customWidth="1"/>
    <col min="1042" max="1042" width="5.25" style="8" customWidth="1"/>
    <col min="1043" max="1043" width="4.75" style="8" customWidth="1"/>
    <col min="1044" max="1044" width="5.625" style="8" customWidth="1"/>
    <col min="1045" max="1045" width="5.25" style="8" customWidth="1"/>
    <col min="1046" max="1046" width="5.75" style="8" customWidth="1"/>
    <col min="1047" max="1280" width="7.625" style="8"/>
    <col min="1281" max="1281" width="4.25" style="8" customWidth="1"/>
    <col min="1282" max="1282" width="16.75" style="8" customWidth="1"/>
    <col min="1283" max="1283" width="4.75" style="8" customWidth="1"/>
    <col min="1284" max="1285" width="5" style="8" customWidth="1"/>
    <col min="1286" max="1289" width="5.25" style="8" customWidth="1"/>
    <col min="1290" max="1290" width="4.75" style="8" customWidth="1"/>
    <col min="1291" max="1291" width="5" style="8" customWidth="1"/>
    <col min="1292" max="1295" width="5.25" style="8" customWidth="1"/>
    <col min="1296" max="1296" width="4.875" style="8" customWidth="1"/>
    <col min="1297" max="1297" width="4.75" style="8" customWidth="1"/>
    <col min="1298" max="1298" width="5.25" style="8" customWidth="1"/>
    <col min="1299" max="1299" width="4.75" style="8" customWidth="1"/>
    <col min="1300" max="1300" width="5.625" style="8" customWidth="1"/>
    <col min="1301" max="1301" width="5.25" style="8" customWidth="1"/>
    <col min="1302" max="1302" width="5.75" style="8" customWidth="1"/>
    <col min="1303" max="1536" width="7.625" style="8"/>
    <col min="1537" max="1537" width="4.25" style="8" customWidth="1"/>
    <col min="1538" max="1538" width="16.75" style="8" customWidth="1"/>
    <col min="1539" max="1539" width="4.75" style="8" customWidth="1"/>
    <col min="1540" max="1541" width="5" style="8" customWidth="1"/>
    <col min="1542" max="1545" width="5.25" style="8" customWidth="1"/>
    <col min="1546" max="1546" width="4.75" style="8" customWidth="1"/>
    <col min="1547" max="1547" width="5" style="8" customWidth="1"/>
    <col min="1548" max="1551" width="5.25" style="8" customWidth="1"/>
    <col min="1552" max="1552" width="4.875" style="8" customWidth="1"/>
    <col min="1553" max="1553" width="4.75" style="8" customWidth="1"/>
    <col min="1554" max="1554" width="5.25" style="8" customWidth="1"/>
    <col min="1555" max="1555" width="4.75" style="8" customWidth="1"/>
    <col min="1556" max="1556" width="5.625" style="8" customWidth="1"/>
    <col min="1557" max="1557" width="5.25" style="8" customWidth="1"/>
    <col min="1558" max="1558" width="5.75" style="8" customWidth="1"/>
    <col min="1559" max="1792" width="7.625" style="8"/>
    <col min="1793" max="1793" width="4.25" style="8" customWidth="1"/>
    <col min="1794" max="1794" width="16.75" style="8" customWidth="1"/>
    <col min="1795" max="1795" width="4.75" style="8" customWidth="1"/>
    <col min="1796" max="1797" width="5" style="8" customWidth="1"/>
    <col min="1798" max="1801" width="5.25" style="8" customWidth="1"/>
    <col min="1802" max="1802" width="4.75" style="8" customWidth="1"/>
    <col min="1803" max="1803" width="5" style="8" customWidth="1"/>
    <col min="1804" max="1807" width="5.25" style="8" customWidth="1"/>
    <col min="1808" max="1808" width="4.875" style="8" customWidth="1"/>
    <col min="1809" max="1809" width="4.75" style="8" customWidth="1"/>
    <col min="1810" max="1810" width="5.25" style="8" customWidth="1"/>
    <col min="1811" max="1811" width="4.75" style="8" customWidth="1"/>
    <col min="1812" max="1812" width="5.625" style="8" customWidth="1"/>
    <col min="1813" max="1813" width="5.25" style="8" customWidth="1"/>
    <col min="1814" max="1814" width="5.75" style="8" customWidth="1"/>
    <col min="1815" max="2048" width="7.625" style="8"/>
    <col min="2049" max="2049" width="4.25" style="8" customWidth="1"/>
    <col min="2050" max="2050" width="16.75" style="8" customWidth="1"/>
    <col min="2051" max="2051" width="4.75" style="8" customWidth="1"/>
    <col min="2052" max="2053" width="5" style="8" customWidth="1"/>
    <col min="2054" max="2057" width="5.25" style="8" customWidth="1"/>
    <col min="2058" max="2058" width="4.75" style="8" customWidth="1"/>
    <col min="2059" max="2059" width="5" style="8" customWidth="1"/>
    <col min="2060" max="2063" width="5.25" style="8" customWidth="1"/>
    <col min="2064" max="2064" width="4.875" style="8" customWidth="1"/>
    <col min="2065" max="2065" width="4.75" style="8" customWidth="1"/>
    <col min="2066" max="2066" width="5.25" style="8" customWidth="1"/>
    <col min="2067" max="2067" width="4.75" style="8" customWidth="1"/>
    <col min="2068" max="2068" width="5.625" style="8" customWidth="1"/>
    <col min="2069" max="2069" width="5.25" style="8" customWidth="1"/>
    <col min="2070" max="2070" width="5.75" style="8" customWidth="1"/>
    <col min="2071" max="2304" width="7.625" style="8"/>
    <col min="2305" max="2305" width="4.25" style="8" customWidth="1"/>
    <col min="2306" max="2306" width="16.75" style="8" customWidth="1"/>
    <col min="2307" max="2307" width="4.75" style="8" customWidth="1"/>
    <col min="2308" max="2309" width="5" style="8" customWidth="1"/>
    <col min="2310" max="2313" width="5.25" style="8" customWidth="1"/>
    <col min="2314" max="2314" width="4.75" style="8" customWidth="1"/>
    <col min="2315" max="2315" width="5" style="8" customWidth="1"/>
    <col min="2316" max="2319" width="5.25" style="8" customWidth="1"/>
    <col min="2320" max="2320" width="4.875" style="8" customWidth="1"/>
    <col min="2321" max="2321" width="4.75" style="8" customWidth="1"/>
    <col min="2322" max="2322" width="5.25" style="8" customWidth="1"/>
    <col min="2323" max="2323" width="4.75" style="8" customWidth="1"/>
    <col min="2324" max="2324" width="5.625" style="8" customWidth="1"/>
    <col min="2325" max="2325" width="5.25" style="8" customWidth="1"/>
    <col min="2326" max="2326" width="5.75" style="8" customWidth="1"/>
    <col min="2327" max="2560" width="7.625" style="8"/>
    <col min="2561" max="2561" width="4.25" style="8" customWidth="1"/>
    <col min="2562" max="2562" width="16.75" style="8" customWidth="1"/>
    <col min="2563" max="2563" width="4.75" style="8" customWidth="1"/>
    <col min="2564" max="2565" width="5" style="8" customWidth="1"/>
    <col min="2566" max="2569" width="5.25" style="8" customWidth="1"/>
    <col min="2570" max="2570" width="4.75" style="8" customWidth="1"/>
    <col min="2571" max="2571" width="5" style="8" customWidth="1"/>
    <col min="2572" max="2575" width="5.25" style="8" customWidth="1"/>
    <col min="2576" max="2576" width="4.875" style="8" customWidth="1"/>
    <col min="2577" max="2577" width="4.75" style="8" customWidth="1"/>
    <col min="2578" max="2578" width="5.25" style="8" customWidth="1"/>
    <col min="2579" max="2579" width="4.75" style="8" customWidth="1"/>
    <col min="2580" max="2580" width="5.625" style="8" customWidth="1"/>
    <col min="2581" max="2581" width="5.25" style="8" customWidth="1"/>
    <col min="2582" max="2582" width="5.75" style="8" customWidth="1"/>
    <col min="2583" max="2816" width="7.625" style="8"/>
    <col min="2817" max="2817" width="4.25" style="8" customWidth="1"/>
    <col min="2818" max="2818" width="16.75" style="8" customWidth="1"/>
    <col min="2819" max="2819" width="4.75" style="8" customWidth="1"/>
    <col min="2820" max="2821" width="5" style="8" customWidth="1"/>
    <col min="2822" max="2825" width="5.25" style="8" customWidth="1"/>
    <col min="2826" max="2826" width="4.75" style="8" customWidth="1"/>
    <col min="2827" max="2827" width="5" style="8" customWidth="1"/>
    <col min="2828" max="2831" width="5.25" style="8" customWidth="1"/>
    <col min="2832" max="2832" width="4.875" style="8" customWidth="1"/>
    <col min="2833" max="2833" width="4.75" style="8" customWidth="1"/>
    <col min="2834" max="2834" width="5.25" style="8" customWidth="1"/>
    <col min="2835" max="2835" width="4.75" style="8" customWidth="1"/>
    <col min="2836" max="2836" width="5.625" style="8" customWidth="1"/>
    <col min="2837" max="2837" width="5.25" style="8" customWidth="1"/>
    <col min="2838" max="2838" width="5.75" style="8" customWidth="1"/>
    <col min="2839" max="3072" width="7.625" style="8"/>
    <col min="3073" max="3073" width="4.25" style="8" customWidth="1"/>
    <col min="3074" max="3074" width="16.75" style="8" customWidth="1"/>
    <col min="3075" max="3075" width="4.75" style="8" customWidth="1"/>
    <col min="3076" max="3077" width="5" style="8" customWidth="1"/>
    <col min="3078" max="3081" width="5.25" style="8" customWidth="1"/>
    <col min="3082" max="3082" width="4.75" style="8" customWidth="1"/>
    <col min="3083" max="3083" width="5" style="8" customWidth="1"/>
    <col min="3084" max="3087" width="5.25" style="8" customWidth="1"/>
    <col min="3088" max="3088" width="4.875" style="8" customWidth="1"/>
    <col min="3089" max="3089" width="4.75" style="8" customWidth="1"/>
    <col min="3090" max="3090" width="5.25" style="8" customWidth="1"/>
    <col min="3091" max="3091" width="4.75" style="8" customWidth="1"/>
    <col min="3092" max="3092" width="5.625" style="8" customWidth="1"/>
    <col min="3093" max="3093" width="5.25" style="8" customWidth="1"/>
    <col min="3094" max="3094" width="5.75" style="8" customWidth="1"/>
    <col min="3095" max="3328" width="7.625" style="8"/>
    <col min="3329" max="3329" width="4.25" style="8" customWidth="1"/>
    <col min="3330" max="3330" width="16.75" style="8" customWidth="1"/>
    <col min="3331" max="3331" width="4.75" style="8" customWidth="1"/>
    <col min="3332" max="3333" width="5" style="8" customWidth="1"/>
    <col min="3334" max="3337" width="5.25" style="8" customWidth="1"/>
    <col min="3338" max="3338" width="4.75" style="8" customWidth="1"/>
    <col min="3339" max="3339" width="5" style="8" customWidth="1"/>
    <col min="3340" max="3343" width="5.25" style="8" customWidth="1"/>
    <col min="3344" max="3344" width="4.875" style="8" customWidth="1"/>
    <col min="3345" max="3345" width="4.75" style="8" customWidth="1"/>
    <col min="3346" max="3346" width="5.25" style="8" customWidth="1"/>
    <col min="3347" max="3347" width="4.75" style="8" customWidth="1"/>
    <col min="3348" max="3348" width="5.625" style="8" customWidth="1"/>
    <col min="3349" max="3349" width="5.25" style="8" customWidth="1"/>
    <col min="3350" max="3350" width="5.75" style="8" customWidth="1"/>
    <col min="3351" max="3584" width="7.625" style="8"/>
    <col min="3585" max="3585" width="4.25" style="8" customWidth="1"/>
    <col min="3586" max="3586" width="16.75" style="8" customWidth="1"/>
    <col min="3587" max="3587" width="4.75" style="8" customWidth="1"/>
    <col min="3588" max="3589" width="5" style="8" customWidth="1"/>
    <col min="3590" max="3593" width="5.25" style="8" customWidth="1"/>
    <col min="3594" max="3594" width="4.75" style="8" customWidth="1"/>
    <col min="3595" max="3595" width="5" style="8" customWidth="1"/>
    <col min="3596" max="3599" width="5.25" style="8" customWidth="1"/>
    <col min="3600" max="3600" width="4.875" style="8" customWidth="1"/>
    <col min="3601" max="3601" width="4.75" style="8" customWidth="1"/>
    <col min="3602" max="3602" width="5.25" style="8" customWidth="1"/>
    <col min="3603" max="3603" width="4.75" style="8" customWidth="1"/>
    <col min="3604" max="3604" width="5.625" style="8" customWidth="1"/>
    <col min="3605" max="3605" width="5.25" style="8" customWidth="1"/>
    <col min="3606" max="3606" width="5.75" style="8" customWidth="1"/>
    <col min="3607" max="3840" width="7.625" style="8"/>
    <col min="3841" max="3841" width="4.25" style="8" customWidth="1"/>
    <col min="3842" max="3842" width="16.75" style="8" customWidth="1"/>
    <col min="3843" max="3843" width="4.75" style="8" customWidth="1"/>
    <col min="3844" max="3845" width="5" style="8" customWidth="1"/>
    <col min="3846" max="3849" width="5.25" style="8" customWidth="1"/>
    <col min="3850" max="3850" width="4.75" style="8" customWidth="1"/>
    <col min="3851" max="3851" width="5" style="8" customWidth="1"/>
    <col min="3852" max="3855" width="5.25" style="8" customWidth="1"/>
    <col min="3856" max="3856" width="4.875" style="8" customWidth="1"/>
    <col min="3857" max="3857" width="4.75" style="8" customWidth="1"/>
    <col min="3858" max="3858" width="5.25" style="8" customWidth="1"/>
    <col min="3859" max="3859" width="4.75" style="8" customWidth="1"/>
    <col min="3860" max="3860" width="5.625" style="8" customWidth="1"/>
    <col min="3861" max="3861" width="5.25" style="8" customWidth="1"/>
    <col min="3862" max="3862" width="5.75" style="8" customWidth="1"/>
    <col min="3863" max="4096" width="7.625" style="8"/>
    <col min="4097" max="4097" width="4.25" style="8" customWidth="1"/>
    <col min="4098" max="4098" width="16.75" style="8" customWidth="1"/>
    <col min="4099" max="4099" width="4.75" style="8" customWidth="1"/>
    <col min="4100" max="4101" width="5" style="8" customWidth="1"/>
    <col min="4102" max="4105" width="5.25" style="8" customWidth="1"/>
    <col min="4106" max="4106" width="4.75" style="8" customWidth="1"/>
    <col min="4107" max="4107" width="5" style="8" customWidth="1"/>
    <col min="4108" max="4111" width="5.25" style="8" customWidth="1"/>
    <col min="4112" max="4112" width="4.875" style="8" customWidth="1"/>
    <col min="4113" max="4113" width="4.75" style="8" customWidth="1"/>
    <col min="4114" max="4114" width="5.25" style="8" customWidth="1"/>
    <col min="4115" max="4115" width="4.75" style="8" customWidth="1"/>
    <col min="4116" max="4116" width="5.625" style="8" customWidth="1"/>
    <col min="4117" max="4117" width="5.25" style="8" customWidth="1"/>
    <col min="4118" max="4118" width="5.75" style="8" customWidth="1"/>
    <col min="4119" max="4352" width="7.625" style="8"/>
    <col min="4353" max="4353" width="4.25" style="8" customWidth="1"/>
    <col min="4354" max="4354" width="16.75" style="8" customWidth="1"/>
    <col min="4355" max="4355" width="4.75" style="8" customWidth="1"/>
    <col min="4356" max="4357" width="5" style="8" customWidth="1"/>
    <col min="4358" max="4361" width="5.25" style="8" customWidth="1"/>
    <col min="4362" max="4362" width="4.75" style="8" customWidth="1"/>
    <col min="4363" max="4363" width="5" style="8" customWidth="1"/>
    <col min="4364" max="4367" width="5.25" style="8" customWidth="1"/>
    <col min="4368" max="4368" width="4.875" style="8" customWidth="1"/>
    <col min="4369" max="4369" width="4.75" style="8" customWidth="1"/>
    <col min="4370" max="4370" width="5.25" style="8" customWidth="1"/>
    <col min="4371" max="4371" width="4.75" style="8" customWidth="1"/>
    <col min="4372" max="4372" width="5.625" style="8" customWidth="1"/>
    <col min="4373" max="4373" width="5.25" style="8" customWidth="1"/>
    <col min="4374" max="4374" width="5.75" style="8" customWidth="1"/>
    <col min="4375" max="4608" width="7.625" style="8"/>
    <col min="4609" max="4609" width="4.25" style="8" customWidth="1"/>
    <col min="4610" max="4610" width="16.75" style="8" customWidth="1"/>
    <col min="4611" max="4611" width="4.75" style="8" customWidth="1"/>
    <col min="4612" max="4613" width="5" style="8" customWidth="1"/>
    <col min="4614" max="4617" width="5.25" style="8" customWidth="1"/>
    <col min="4618" max="4618" width="4.75" style="8" customWidth="1"/>
    <col min="4619" max="4619" width="5" style="8" customWidth="1"/>
    <col min="4620" max="4623" width="5.25" style="8" customWidth="1"/>
    <col min="4624" max="4624" width="4.875" style="8" customWidth="1"/>
    <col min="4625" max="4625" width="4.75" style="8" customWidth="1"/>
    <col min="4626" max="4626" width="5.25" style="8" customWidth="1"/>
    <col min="4627" max="4627" width="4.75" style="8" customWidth="1"/>
    <col min="4628" max="4628" width="5.625" style="8" customWidth="1"/>
    <col min="4629" max="4629" width="5.25" style="8" customWidth="1"/>
    <col min="4630" max="4630" width="5.75" style="8" customWidth="1"/>
    <col min="4631" max="4864" width="7.625" style="8"/>
    <col min="4865" max="4865" width="4.25" style="8" customWidth="1"/>
    <col min="4866" max="4866" width="16.75" style="8" customWidth="1"/>
    <col min="4867" max="4867" width="4.75" style="8" customWidth="1"/>
    <col min="4868" max="4869" width="5" style="8" customWidth="1"/>
    <col min="4870" max="4873" width="5.25" style="8" customWidth="1"/>
    <col min="4874" max="4874" width="4.75" style="8" customWidth="1"/>
    <col min="4875" max="4875" width="5" style="8" customWidth="1"/>
    <col min="4876" max="4879" width="5.25" style="8" customWidth="1"/>
    <col min="4880" max="4880" width="4.875" style="8" customWidth="1"/>
    <col min="4881" max="4881" width="4.75" style="8" customWidth="1"/>
    <col min="4882" max="4882" width="5.25" style="8" customWidth="1"/>
    <col min="4883" max="4883" width="4.75" style="8" customWidth="1"/>
    <col min="4884" max="4884" width="5.625" style="8" customWidth="1"/>
    <col min="4885" max="4885" width="5.25" style="8" customWidth="1"/>
    <col min="4886" max="4886" width="5.75" style="8" customWidth="1"/>
    <col min="4887" max="5120" width="7.625" style="8"/>
    <col min="5121" max="5121" width="4.25" style="8" customWidth="1"/>
    <col min="5122" max="5122" width="16.75" style="8" customWidth="1"/>
    <col min="5123" max="5123" width="4.75" style="8" customWidth="1"/>
    <col min="5124" max="5125" width="5" style="8" customWidth="1"/>
    <col min="5126" max="5129" width="5.25" style="8" customWidth="1"/>
    <col min="5130" max="5130" width="4.75" style="8" customWidth="1"/>
    <col min="5131" max="5131" width="5" style="8" customWidth="1"/>
    <col min="5132" max="5135" width="5.25" style="8" customWidth="1"/>
    <col min="5136" max="5136" width="4.875" style="8" customWidth="1"/>
    <col min="5137" max="5137" width="4.75" style="8" customWidth="1"/>
    <col min="5138" max="5138" width="5.25" style="8" customWidth="1"/>
    <col min="5139" max="5139" width="4.75" style="8" customWidth="1"/>
    <col min="5140" max="5140" width="5.625" style="8" customWidth="1"/>
    <col min="5141" max="5141" width="5.25" style="8" customWidth="1"/>
    <col min="5142" max="5142" width="5.75" style="8" customWidth="1"/>
    <col min="5143" max="5376" width="7.625" style="8"/>
    <col min="5377" max="5377" width="4.25" style="8" customWidth="1"/>
    <col min="5378" max="5378" width="16.75" style="8" customWidth="1"/>
    <col min="5379" max="5379" width="4.75" style="8" customWidth="1"/>
    <col min="5380" max="5381" width="5" style="8" customWidth="1"/>
    <col min="5382" max="5385" width="5.25" style="8" customWidth="1"/>
    <col min="5386" max="5386" width="4.75" style="8" customWidth="1"/>
    <col min="5387" max="5387" width="5" style="8" customWidth="1"/>
    <col min="5388" max="5391" width="5.25" style="8" customWidth="1"/>
    <col min="5392" max="5392" width="4.875" style="8" customWidth="1"/>
    <col min="5393" max="5393" width="4.75" style="8" customWidth="1"/>
    <col min="5394" max="5394" width="5.25" style="8" customWidth="1"/>
    <col min="5395" max="5395" width="4.75" style="8" customWidth="1"/>
    <col min="5396" max="5396" width="5.625" style="8" customWidth="1"/>
    <col min="5397" max="5397" width="5.25" style="8" customWidth="1"/>
    <col min="5398" max="5398" width="5.75" style="8" customWidth="1"/>
    <col min="5399" max="5632" width="7.625" style="8"/>
    <col min="5633" max="5633" width="4.25" style="8" customWidth="1"/>
    <col min="5634" max="5634" width="16.75" style="8" customWidth="1"/>
    <col min="5635" max="5635" width="4.75" style="8" customWidth="1"/>
    <col min="5636" max="5637" width="5" style="8" customWidth="1"/>
    <col min="5638" max="5641" width="5.25" style="8" customWidth="1"/>
    <col min="5642" max="5642" width="4.75" style="8" customWidth="1"/>
    <col min="5643" max="5643" width="5" style="8" customWidth="1"/>
    <col min="5644" max="5647" width="5.25" style="8" customWidth="1"/>
    <col min="5648" max="5648" width="4.875" style="8" customWidth="1"/>
    <col min="5649" max="5649" width="4.75" style="8" customWidth="1"/>
    <col min="5650" max="5650" width="5.25" style="8" customWidth="1"/>
    <col min="5651" max="5651" width="4.75" style="8" customWidth="1"/>
    <col min="5652" max="5652" width="5.625" style="8" customWidth="1"/>
    <col min="5653" max="5653" width="5.25" style="8" customWidth="1"/>
    <col min="5654" max="5654" width="5.75" style="8" customWidth="1"/>
    <col min="5655" max="5888" width="7.625" style="8"/>
    <col min="5889" max="5889" width="4.25" style="8" customWidth="1"/>
    <col min="5890" max="5890" width="16.75" style="8" customWidth="1"/>
    <col min="5891" max="5891" width="4.75" style="8" customWidth="1"/>
    <col min="5892" max="5893" width="5" style="8" customWidth="1"/>
    <col min="5894" max="5897" width="5.25" style="8" customWidth="1"/>
    <col min="5898" max="5898" width="4.75" style="8" customWidth="1"/>
    <col min="5899" max="5899" width="5" style="8" customWidth="1"/>
    <col min="5900" max="5903" width="5.25" style="8" customWidth="1"/>
    <col min="5904" max="5904" width="4.875" style="8" customWidth="1"/>
    <col min="5905" max="5905" width="4.75" style="8" customWidth="1"/>
    <col min="5906" max="5906" width="5.25" style="8" customWidth="1"/>
    <col min="5907" max="5907" width="4.75" style="8" customWidth="1"/>
    <col min="5908" max="5908" width="5.625" style="8" customWidth="1"/>
    <col min="5909" max="5909" width="5.25" style="8" customWidth="1"/>
    <col min="5910" max="5910" width="5.75" style="8" customWidth="1"/>
    <col min="5911" max="6144" width="7.625" style="8"/>
    <col min="6145" max="6145" width="4.25" style="8" customWidth="1"/>
    <col min="6146" max="6146" width="16.75" style="8" customWidth="1"/>
    <col min="6147" max="6147" width="4.75" style="8" customWidth="1"/>
    <col min="6148" max="6149" width="5" style="8" customWidth="1"/>
    <col min="6150" max="6153" width="5.25" style="8" customWidth="1"/>
    <col min="6154" max="6154" width="4.75" style="8" customWidth="1"/>
    <col min="6155" max="6155" width="5" style="8" customWidth="1"/>
    <col min="6156" max="6159" width="5.25" style="8" customWidth="1"/>
    <col min="6160" max="6160" width="4.875" style="8" customWidth="1"/>
    <col min="6161" max="6161" width="4.75" style="8" customWidth="1"/>
    <col min="6162" max="6162" width="5.25" style="8" customWidth="1"/>
    <col min="6163" max="6163" width="4.75" style="8" customWidth="1"/>
    <col min="6164" max="6164" width="5.625" style="8" customWidth="1"/>
    <col min="6165" max="6165" width="5.25" style="8" customWidth="1"/>
    <col min="6166" max="6166" width="5.75" style="8" customWidth="1"/>
    <col min="6167" max="6400" width="7.625" style="8"/>
    <col min="6401" max="6401" width="4.25" style="8" customWidth="1"/>
    <col min="6402" max="6402" width="16.75" style="8" customWidth="1"/>
    <col min="6403" max="6403" width="4.75" style="8" customWidth="1"/>
    <col min="6404" max="6405" width="5" style="8" customWidth="1"/>
    <col min="6406" max="6409" width="5.25" style="8" customWidth="1"/>
    <col min="6410" max="6410" width="4.75" style="8" customWidth="1"/>
    <col min="6411" max="6411" width="5" style="8" customWidth="1"/>
    <col min="6412" max="6415" width="5.25" style="8" customWidth="1"/>
    <col min="6416" max="6416" width="4.875" style="8" customWidth="1"/>
    <col min="6417" max="6417" width="4.75" style="8" customWidth="1"/>
    <col min="6418" max="6418" width="5.25" style="8" customWidth="1"/>
    <col min="6419" max="6419" width="4.75" style="8" customWidth="1"/>
    <col min="6420" max="6420" width="5.625" style="8" customWidth="1"/>
    <col min="6421" max="6421" width="5.25" style="8" customWidth="1"/>
    <col min="6422" max="6422" width="5.75" style="8" customWidth="1"/>
    <col min="6423" max="6656" width="7.625" style="8"/>
    <col min="6657" max="6657" width="4.25" style="8" customWidth="1"/>
    <col min="6658" max="6658" width="16.75" style="8" customWidth="1"/>
    <col min="6659" max="6659" width="4.75" style="8" customWidth="1"/>
    <col min="6660" max="6661" width="5" style="8" customWidth="1"/>
    <col min="6662" max="6665" width="5.25" style="8" customWidth="1"/>
    <col min="6666" max="6666" width="4.75" style="8" customWidth="1"/>
    <col min="6667" max="6667" width="5" style="8" customWidth="1"/>
    <col min="6668" max="6671" width="5.25" style="8" customWidth="1"/>
    <col min="6672" max="6672" width="4.875" style="8" customWidth="1"/>
    <col min="6673" max="6673" width="4.75" style="8" customWidth="1"/>
    <col min="6674" max="6674" width="5.25" style="8" customWidth="1"/>
    <col min="6675" max="6675" width="4.75" style="8" customWidth="1"/>
    <col min="6676" max="6676" width="5.625" style="8" customWidth="1"/>
    <col min="6677" max="6677" width="5.25" style="8" customWidth="1"/>
    <col min="6678" max="6678" width="5.75" style="8" customWidth="1"/>
    <col min="6679" max="6912" width="7.625" style="8"/>
    <col min="6913" max="6913" width="4.25" style="8" customWidth="1"/>
    <col min="6914" max="6914" width="16.75" style="8" customWidth="1"/>
    <col min="6915" max="6915" width="4.75" style="8" customWidth="1"/>
    <col min="6916" max="6917" width="5" style="8" customWidth="1"/>
    <col min="6918" max="6921" width="5.25" style="8" customWidth="1"/>
    <col min="6922" max="6922" width="4.75" style="8" customWidth="1"/>
    <col min="6923" max="6923" width="5" style="8" customWidth="1"/>
    <col min="6924" max="6927" width="5.25" style="8" customWidth="1"/>
    <col min="6928" max="6928" width="4.875" style="8" customWidth="1"/>
    <col min="6929" max="6929" width="4.75" style="8" customWidth="1"/>
    <col min="6930" max="6930" width="5.25" style="8" customWidth="1"/>
    <col min="6931" max="6931" width="4.75" style="8" customWidth="1"/>
    <col min="6932" max="6932" width="5.625" style="8" customWidth="1"/>
    <col min="6933" max="6933" width="5.25" style="8" customWidth="1"/>
    <col min="6934" max="6934" width="5.75" style="8" customWidth="1"/>
    <col min="6935" max="7168" width="7.625" style="8"/>
    <col min="7169" max="7169" width="4.25" style="8" customWidth="1"/>
    <col min="7170" max="7170" width="16.75" style="8" customWidth="1"/>
    <col min="7171" max="7171" width="4.75" style="8" customWidth="1"/>
    <col min="7172" max="7173" width="5" style="8" customWidth="1"/>
    <col min="7174" max="7177" width="5.25" style="8" customWidth="1"/>
    <col min="7178" max="7178" width="4.75" style="8" customWidth="1"/>
    <col min="7179" max="7179" width="5" style="8" customWidth="1"/>
    <col min="7180" max="7183" width="5.25" style="8" customWidth="1"/>
    <col min="7184" max="7184" width="4.875" style="8" customWidth="1"/>
    <col min="7185" max="7185" width="4.75" style="8" customWidth="1"/>
    <col min="7186" max="7186" width="5.25" style="8" customWidth="1"/>
    <col min="7187" max="7187" width="4.75" style="8" customWidth="1"/>
    <col min="7188" max="7188" width="5.625" style="8" customWidth="1"/>
    <col min="7189" max="7189" width="5.25" style="8" customWidth="1"/>
    <col min="7190" max="7190" width="5.75" style="8" customWidth="1"/>
    <col min="7191" max="7424" width="7.625" style="8"/>
    <col min="7425" max="7425" width="4.25" style="8" customWidth="1"/>
    <col min="7426" max="7426" width="16.75" style="8" customWidth="1"/>
    <col min="7427" max="7427" width="4.75" style="8" customWidth="1"/>
    <col min="7428" max="7429" width="5" style="8" customWidth="1"/>
    <col min="7430" max="7433" width="5.25" style="8" customWidth="1"/>
    <col min="7434" max="7434" width="4.75" style="8" customWidth="1"/>
    <col min="7435" max="7435" width="5" style="8" customWidth="1"/>
    <col min="7436" max="7439" width="5.25" style="8" customWidth="1"/>
    <col min="7440" max="7440" width="4.875" style="8" customWidth="1"/>
    <col min="7441" max="7441" width="4.75" style="8" customWidth="1"/>
    <col min="7442" max="7442" width="5.25" style="8" customWidth="1"/>
    <col min="7443" max="7443" width="4.75" style="8" customWidth="1"/>
    <col min="7444" max="7444" width="5.625" style="8" customWidth="1"/>
    <col min="7445" max="7445" width="5.25" style="8" customWidth="1"/>
    <col min="7446" max="7446" width="5.75" style="8" customWidth="1"/>
    <col min="7447" max="7680" width="7.625" style="8"/>
    <col min="7681" max="7681" width="4.25" style="8" customWidth="1"/>
    <col min="7682" max="7682" width="16.75" style="8" customWidth="1"/>
    <col min="7683" max="7683" width="4.75" style="8" customWidth="1"/>
    <col min="7684" max="7685" width="5" style="8" customWidth="1"/>
    <col min="7686" max="7689" width="5.25" style="8" customWidth="1"/>
    <col min="7690" max="7690" width="4.75" style="8" customWidth="1"/>
    <col min="7691" max="7691" width="5" style="8" customWidth="1"/>
    <col min="7692" max="7695" width="5.25" style="8" customWidth="1"/>
    <col min="7696" max="7696" width="4.875" style="8" customWidth="1"/>
    <col min="7697" max="7697" width="4.75" style="8" customWidth="1"/>
    <col min="7698" max="7698" width="5.25" style="8" customWidth="1"/>
    <col min="7699" max="7699" width="4.75" style="8" customWidth="1"/>
    <col min="7700" max="7700" width="5.625" style="8" customWidth="1"/>
    <col min="7701" max="7701" width="5.25" style="8" customWidth="1"/>
    <col min="7702" max="7702" width="5.75" style="8" customWidth="1"/>
    <col min="7703" max="7936" width="7.625" style="8"/>
    <col min="7937" max="7937" width="4.25" style="8" customWidth="1"/>
    <col min="7938" max="7938" width="16.75" style="8" customWidth="1"/>
    <col min="7939" max="7939" width="4.75" style="8" customWidth="1"/>
    <col min="7940" max="7941" width="5" style="8" customWidth="1"/>
    <col min="7942" max="7945" width="5.25" style="8" customWidth="1"/>
    <col min="7946" max="7946" width="4.75" style="8" customWidth="1"/>
    <col min="7947" max="7947" width="5" style="8" customWidth="1"/>
    <col min="7948" max="7951" width="5.25" style="8" customWidth="1"/>
    <col min="7952" max="7952" width="4.875" style="8" customWidth="1"/>
    <col min="7953" max="7953" width="4.75" style="8" customWidth="1"/>
    <col min="7954" max="7954" width="5.25" style="8" customWidth="1"/>
    <col min="7955" max="7955" width="4.75" style="8" customWidth="1"/>
    <col min="7956" max="7956" width="5.625" style="8" customWidth="1"/>
    <col min="7957" max="7957" width="5.25" style="8" customWidth="1"/>
    <col min="7958" max="7958" width="5.75" style="8" customWidth="1"/>
    <col min="7959" max="8192" width="7.625" style="8"/>
    <col min="8193" max="8193" width="4.25" style="8" customWidth="1"/>
    <col min="8194" max="8194" width="16.75" style="8" customWidth="1"/>
    <col min="8195" max="8195" width="4.75" style="8" customWidth="1"/>
    <col min="8196" max="8197" width="5" style="8" customWidth="1"/>
    <col min="8198" max="8201" width="5.25" style="8" customWidth="1"/>
    <col min="8202" max="8202" width="4.75" style="8" customWidth="1"/>
    <col min="8203" max="8203" width="5" style="8" customWidth="1"/>
    <col min="8204" max="8207" width="5.25" style="8" customWidth="1"/>
    <col min="8208" max="8208" width="4.875" style="8" customWidth="1"/>
    <col min="8209" max="8209" width="4.75" style="8" customWidth="1"/>
    <col min="8210" max="8210" width="5.25" style="8" customWidth="1"/>
    <col min="8211" max="8211" width="4.75" style="8" customWidth="1"/>
    <col min="8212" max="8212" width="5.625" style="8" customWidth="1"/>
    <col min="8213" max="8213" width="5.25" style="8" customWidth="1"/>
    <col min="8214" max="8214" width="5.75" style="8" customWidth="1"/>
    <col min="8215" max="8448" width="7.625" style="8"/>
    <col min="8449" max="8449" width="4.25" style="8" customWidth="1"/>
    <col min="8450" max="8450" width="16.75" style="8" customWidth="1"/>
    <col min="8451" max="8451" width="4.75" style="8" customWidth="1"/>
    <col min="8452" max="8453" width="5" style="8" customWidth="1"/>
    <col min="8454" max="8457" width="5.25" style="8" customWidth="1"/>
    <col min="8458" max="8458" width="4.75" style="8" customWidth="1"/>
    <col min="8459" max="8459" width="5" style="8" customWidth="1"/>
    <col min="8460" max="8463" width="5.25" style="8" customWidth="1"/>
    <col min="8464" max="8464" width="4.875" style="8" customWidth="1"/>
    <col min="8465" max="8465" width="4.75" style="8" customWidth="1"/>
    <col min="8466" max="8466" width="5.25" style="8" customWidth="1"/>
    <col min="8467" max="8467" width="4.75" style="8" customWidth="1"/>
    <col min="8468" max="8468" width="5.625" style="8" customWidth="1"/>
    <col min="8469" max="8469" width="5.25" style="8" customWidth="1"/>
    <col min="8470" max="8470" width="5.75" style="8" customWidth="1"/>
    <col min="8471" max="8704" width="7.625" style="8"/>
    <col min="8705" max="8705" width="4.25" style="8" customWidth="1"/>
    <col min="8706" max="8706" width="16.75" style="8" customWidth="1"/>
    <col min="8707" max="8707" width="4.75" style="8" customWidth="1"/>
    <col min="8708" max="8709" width="5" style="8" customWidth="1"/>
    <col min="8710" max="8713" width="5.25" style="8" customWidth="1"/>
    <col min="8714" max="8714" width="4.75" style="8" customWidth="1"/>
    <col min="8715" max="8715" width="5" style="8" customWidth="1"/>
    <col min="8716" max="8719" width="5.25" style="8" customWidth="1"/>
    <col min="8720" max="8720" width="4.875" style="8" customWidth="1"/>
    <col min="8721" max="8721" width="4.75" style="8" customWidth="1"/>
    <col min="8722" max="8722" width="5.25" style="8" customWidth="1"/>
    <col min="8723" max="8723" width="4.75" style="8" customWidth="1"/>
    <col min="8724" max="8724" width="5.625" style="8" customWidth="1"/>
    <col min="8725" max="8725" width="5.25" style="8" customWidth="1"/>
    <col min="8726" max="8726" width="5.75" style="8" customWidth="1"/>
    <col min="8727" max="8960" width="7.625" style="8"/>
    <col min="8961" max="8961" width="4.25" style="8" customWidth="1"/>
    <col min="8962" max="8962" width="16.75" style="8" customWidth="1"/>
    <col min="8963" max="8963" width="4.75" style="8" customWidth="1"/>
    <col min="8964" max="8965" width="5" style="8" customWidth="1"/>
    <col min="8966" max="8969" width="5.25" style="8" customWidth="1"/>
    <col min="8970" max="8970" width="4.75" style="8" customWidth="1"/>
    <col min="8971" max="8971" width="5" style="8" customWidth="1"/>
    <col min="8972" max="8975" width="5.25" style="8" customWidth="1"/>
    <col min="8976" max="8976" width="4.875" style="8" customWidth="1"/>
    <col min="8977" max="8977" width="4.75" style="8" customWidth="1"/>
    <col min="8978" max="8978" width="5.25" style="8" customWidth="1"/>
    <col min="8979" max="8979" width="4.75" style="8" customWidth="1"/>
    <col min="8980" max="8980" width="5.625" style="8" customWidth="1"/>
    <col min="8981" max="8981" width="5.25" style="8" customWidth="1"/>
    <col min="8982" max="8982" width="5.75" style="8" customWidth="1"/>
    <col min="8983" max="9216" width="7.625" style="8"/>
    <col min="9217" max="9217" width="4.25" style="8" customWidth="1"/>
    <col min="9218" max="9218" width="16.75" style="8" customWidth="1"/>
    <col min="9219" max="9219" width="4.75" style="8" customWidth="1"/>
    <col min="9220" max="9221" width="5" style="8" customWidth="1"/>
    <col min="9222" max="9225" width="5.25" style="8" customWidth="1"/>
    <col min="9226" max="9226" width="4.75" style="8" customWidth="1"/>
    <col min="9227" max="9227" width="5" style="8" customWidth="1"/>
    <col min="9228" max="9231" width="5.25" style="8" customWidth="1"/>
    <col min="9232" max="9232" width="4.875" style="8" customWidth="1"/>
    <col min="9233" max="9233" width="4.75" style="8" customWidth="1"/>
    <col min="9234" max="9234" width="5.25" style="8" customWidth="1"/>
    <col min="9235" max="9235" width="4.75" style="8" customWidth="1"/>
    <col min="9236" max="9236" width="5.625" style="8" customWidth="1"/>
    <col min="9237" max="9237" width="5.25" style="8" customWidth="1"/>
    <col min="9238" max="9238" width="5.75" style="8" customWidth="1"/>
    <col min="9239" max="9472" width="7.625" style="8"/>
    <col min="9473" max="9473" width="4.25" style="8" customWidth="1"/>
    <col min="9474" max="9474" width="16.75" style="8" customWidth="1"/>
    <col min="9475" max="9475" width="4.75" style="8" customWidth="1"/>
    <col min="9476" max="9477" width="5" style="8" customWidth="1"/>
    <col min="9478" max="9481" width="5.25" style="8" customWidth="1"/>
    <col min="9482" max="9482" width="4.75" style="8" customWidth="1"/>
    <col min="9483" max="9483" width="5" style="8" customWidth="1"/>
    <col min="9484" max="9487" width="5.25" style="8" customWidth="1"/>
    <col min="9488" max="9488" width="4.875" style="8" customWidth="1"/>
    <col min="9489" max="9489" width="4.75" style="8" customWidth="1"/>
    <col min="9490" max="9490" width="5.25" style="8" customWidth="1"/>
    <col min="9491" max="9491" width="4.75" style="8" customWidth="1"/>
    <col min="9492" max="9492" width="5.625" style="8" customWidth="1"/>
    <col min="9493" max="9493" width="5.25" style="8" customWidth="1"/>
    <col min="9494" max="9494" width="5.75" style="8" customWidth="1"/>
    <col min="9495" max="9728" width="7.625" style="8"/>
    <col min="9729" max="9729" width="4.25" style="8" customWidth="1"/>
    <col min="9730" max="9730" width="16.75" style="8" customWidth="1"/>
    <col min="9731" max="9731" width="4.75" style="8" customWidth="1"/>
    <col min="9732" max="9733" width="5" style="8" customWidth="1"/>
    <col min="9734" max="9737" width="5.25" style="8" customWidth="1"/>
    <col min="9738" max="9738" width="4.75" style="8" customWidth="1"/>
    <col min="9739" max="9739" width="5" style="8" customWidth="1"/>
    <col min="9740" max="9743" width="5.25" style="8" customWidth="1"/>
    <col min="9744" max="9744" width="4.875" style="8" customWidth="1"/>
    <col min="9745" max="9745" width="4.75" style="8" customWidth="1"/>
    <col min="9746" max="9746" width="5.25" style="8" customWidth="1"/>
    <col min="9747" max="9747" width="4.75" style="8" customWidth="1"/>
    <col min="9748" max="9748" width="5.625" style="8" customWidth="1"/>
    <col min="9749" max="9749" width="5.25" style="8" customWidth="1"/>
    <col min="9750" max="9750" width="5.75" style="8" customWidth="1"/>
    <col min="9751" max="9984" width="7.625" style="8"/>
    <col min="9985" max="9985" width="4.25" style="8" customWidth="1"/>
    <col min="9986" max="9986" width="16.75" style="8" customWidth="1"/>
    <col min="9987" max="9987" width="4.75" style="8" customWidth="1"/>
    <col min="9988" max="9989" width="5" style="8" customWidth="1"/>
    <col min="9990" max="9993" width="5.25" style="8" customWidth="1"/>
    <col min="9994" max="9994" width="4.75" style="8" customWidth="1"/>
    <col min="9995" max="9995" width="5" style="8" customWidth="1"/>
    <col min="9996" max="9999" width="5.25" style="8" customWidth="1"/>
    <col min="10000" max="10000" width="4.875" style="8" customWidth="1"/>
    <col min="10001" max="10001" width="4.75" style="8" customWidth="1"/>
    <col min="10002" max="10002" width="5.25" style="8" customWidth="1"/>
    <col min="10003" max="10003" width="4.75" style="8" customWidth="1"/>
    <col min="10004" max="10004" width="5.625" style="8" customWidth="1"/>
    <col min="10005" max="10005" width="5.25" style="8" customWidth="1"/>
    <col min="10006" max="10006" width="5.75" style="8" customWidth="1"/>
    <col min="10007" max="10240" width="7.625" style="8"/>
    <col min="10241" max="10241" width="4.25" style="8" customWidth="1"/>
    <col min="10242" max="10242" width="16.75" style="8" customWidth="1"/>
    <col min="10243" max="10243" width="4.75" style="8" customWidth="1"/>
    <col min="10244" max="10245" width="5" style="8" customWidth="1"/>
    <col min="10246" max="10249" width="5.25" style="8" customWidth="1"/>
    <col min="10250" max="10250" width="4.75" style="8" customWidth="1"/>
    <col min="10251" max="10251" width="5" style="8" customWidth="1"/>
    <col min="10252" max="10255" width="5.25" style="8" customWidth="1"/>
    <col min="10256" max="10256" width="4.875" style="8" customWidth="1"/>
    <col min="10257" max="10257" width="4.75" style="8" customWidth="1"/>
    <col min="10258" max="10258" width="5.25" style="8" customWidth="1"/>
    <col min="10259" max="10259" width="4.75" style="8" customWidth="1"/>
    <col min="10260" max="10260" width="5.625" style="8" customWidth="1"/>
    <col min="10261" max="10261" width="5.25" style="8" customWidth="1"/>
    <col min="10262" max="10262" width="5.75" style="8" customWidth="1"/>
    <col min="10263" max="10496" width="7.625" style="8"/>
    <col min="10497" max="10497" width="4.25" style="8" customWidth="1"/>
    <col min="10498" max="10498" width="16.75" style="8" customWidth="1"/>
    <col min="10499" max="10499" width="4.75" style="8" customWidth="1"/>
    <col min="10500" max="10501" width="5" style="8" customWidth="1"/>
    <col min="10502" max="10505" width="5.25" style="8" customWidth="1"/>
    <col min="10506" max="10506" width="4.75" style="8" customWidth="1"/>
    <col min="10507" max="10507" width="5" style="8" customWidth="1"/>
    <col min="10508" max="10511" width="5.25" style="8" customWidth="1"/>
    <col min="10512" max="10512" width="4.875" style="8" customWidth="1"/>
    <col min="10513" max="10513" width="4.75" style="8" customWidth="1"/>
    <col min="10514" max="10514" width="5.25" style="8" customWidth="1"/>
    <col min="10515" max="10515" width="4.75" style="8" customWidth="1"/>
    <col min="10516" max="10516" width="5.625" style="8" customWidth="1"/>
    <col min="10517" max="10517" width="5.25" style="8" customWidth="1"/>
    <col min="10518" max="10518" width="5.75" style="8" customWidth="1"/>
    <col min="10519" max="10752" width="7.625" style="8"/>
    <col min="10753" max="10753" width="4.25" style="8" customWidth="1"/>
    <col min="10754" max="10754" width="16.75" style="8" customWidth="1"/>
    <col min="10755" max="10755" width="4.75" style="8" customWidth="1"/>
    <col min="10756" max="10757" width="5" style="8" customWidth="1"/>
    <col min="10758" max="10761" width="5.25" style="8" customWidth="1"/>
    <col min="10762" max="10762" width="4.75" style="8" customWidth="1"/>
    <col min="10763" max="10763" width="5" style="8" customWidth="1"/>
    <col min="10764" max="10767" width="5.25" style="8" customWidth="1"/>
    <col min="10768" max="10768" width="4.875" style="8" customWidth="1"/>
    <col min="10769" max="10769" width="4.75" style="8" customWidth="1"/>
    <col min="10770" max="10770" width="5.25" style="8" customWidth="1"/>
    <col min="10771" max="10771" width="4.75" style="8" customWidth="1"/>
    <col min="10772" max="10772" width="5.625" style="8" customWidth="1"/>
    <col min="10773" max="10773" width="5.25" style="8" customWidth="1"/>
    <col min="10774" max="10774" width="5.75" style="8" customWidth="1"/>
    <col min="10775" max="11008" width="7.625" style="8"/>
    <col min="11009" max="11009" width="4.25" style="8" customWidth="1"/>
    <col min="11010" max="11010" width="16.75" style="8" customWidth="1"/>
    <col min="11011" max="11011" width="4.75" style="8" customWidth="1"/>
    <col min="11012" max="11013" width="5" style="8" customWidth="1"/>
    <col min="11014" max="11017" width="5.25" style="8" customWidth="1"/>
    <col min="11018" max="11018" width="4.75" style="8" customWidth="1"/>
    <col min="11019" max="11019" width="5" style="8" customWidth="1"/>
    <col min="11020" max="11023" width="5.25" style="8" customWidth="1"/>
    <col min="11024" max="11024" width="4.875" style="8" customWidth="1"/>
    <col min="11025" max="11025" width="4.75" style="8" customWidth="1"/>
    <col min="11026" max="11026" width="5.25" style="8" customWidth="1"/>
    <col min="11027" max="11027" width="4.75" style="8" customWidth="1"/>
    <col min="11028" max="11028" width="5.625" style="8" customWidth="1"/>
    <col min="11029" max="11029" width="5.25" style="8" customWidth="1"/>
    <col min="11030" max="11030" width="5.75" style="8" customWidth="1"/>
    <col min="11031" max="11264" width="7.625" style="8"/>
    <col min="11265" max="11265" width="4.25" style="8" customWidth="1"/>
    <col min="11266" max="11266" width="16.75" style="8" customWidth="1"/>
    <col min="11267" max="11267" width="4.75" style="8" customWidth="1"/>
    <col min="11268" max="11269" width="5" style="8" customWidth="1"/>
    <col min="11270" max="11273" width="5.25" style="8" customWidth="1"/>
    <col min="11274" max="11274" width="4.75" style="8" customWidth="1"/>
    <col min="11275" max="11275" width="5" style="8" customWidth="1"/>
    <col min="11276" max="11279" width="5.25" style="8" customWidth="1"/>
    <col min="11280" max="11280" width="4.875" style="8" customWidth="1"/>
    <col min="11281" max="11281" width="4.75" style="8" customWidth="1"/>
    <col min="11282" max="11282" width="5.25" style="8" customWidth="1"/>
    <col min="11283" max="11283" width="4.75" style="8" customWidth="1"/>
    <col min="11284" max="11284" width="5.625" style="8" customWidth="1"/>
    <col min="11285" max="11285" width="5.25" style="8" customWidth="1"/>
    <col min="11286" max="11286" width="5.75" style="8" customWidth="1"/>
    <col min="11287" max="11520" width="7.625" style="8"/>
    <col min="11521" max="11521" width="4.25" style="8" customWidth="1"/>
    <col min="11522" max="11522" width="16.75" style="8" customWidth="1"/>
    <col min="11523" max="11523" width="4.75" style="8" customWidth="1"/>
    <col min="11524" max="11525" width="5" style="8" customWidth="1"/>
    <col min="11526" max="11529" width="5.25" style="8" customWidth="1"/>
    <col min="11530" max="11530" width="4.75" style="8" customWidth="1"/>
    <col min="11531" max="11531" width="5" style="8" customWidth="1"/>
    <col min="11532" max="11535" width="5.25" style="8" customWidth="1"/>
    <col min="11536" max="11536" width="4.875" style="8" customWidth="1"/>
    <col min="11537" max="11537" width="4.75" style="8" customWidth="1"/>
    <col min="11538" max="11538" width="5.25" style="8" customWidth="1"/>
    <col min="11539" max="11539" width="4.75" style="8" customWidth="1"/>
    <col min="11540" max="11540" width="5.625" style="8" customWidth="1"/>
    <col min="11541" max="11541" width="5.25" style="8" customWidth="1"/>
    <col min="11542" max="11542" width="5.75" style="8" customWidth="1"/>
    <col min="11543" max="11776" width="7.625" style="8"/>
    <col min="11777" max="11777" width="4.25" style="8" customWidth="1"/>
    <col min="11778" max="11778" width="16.75" style="8" customWidth="1"/>
    <col min="11779" max="11779" width="4.75" style="8" customWidth="1"/>
    <col min="11780" max="11781" width="5" style="8" customWidth="1"/>
    <col min="11782" max="11785" width="5.25" style="8" customWidth="1"/>
    <col min="11786" max="11786" width="4.75" style="8" customWidth="1"/>
    <col min="11787" max="11787" width="5" style="8" customWidth="1"/>
    <col min="11788" max="11791" width="5.25" style="8" customWidth="1"/>
    <col min="11792" max="11792" width="4.875" style="8" customWidth="1"/>
    <col min="11793" max="11793" width="4.75" style="8" customWidth="1"/>
    <col min="11794" max="11794" width="5.25" style="8" customWidth="1"/>
    <col min="11795" max="11795" width="4.75" style="8" customWidth="1"/>
    <col min="11796" max="11796" width="5.625" style="8" customWidth="1"/>
    <col min="11797" max="11797" width="5.25" style="8" customWidth="1"/>
    <col min="11798" max="11798" width="5.75" style="8" customWidth="1"/>
    <col min="11799" max="12032" width="7.625" style="8"/>
    <col min="12033" max="12033" width="4.25" style="8" customWidth="1"/>
    <col min="12034" max="12034" width="16.75" style="8" customWidth="1"/>
    <col min="12035" max="12035" width="4.75" style="8" customWidth="1"/>
    <col min="12036" max="12037" width="5" style="8" customWidth="1"/>
    <col min="12038" max="12041" width="5.25" style="8" customWidth="1"/>
    <col min="12042" max="12042" width="4.75" style="8" customWidth="1"/>
    <col min="12043" max="12043" width="5" style="8" customWidth="1"/>
    <col min="12044" max="12047" width="5.25" style="8" customWidth="1"/>
    <col min="12048" max="12048" width="4.875" style="8" customWidth="1"/>
    <col min="12049" max="12049" width="4.75" style="8" customWidth="1"/>
    <col min="12050" max="12050" width="5.25" style="8" customWidth="1"/>
    <col min="12051" max="12051" width="4.75" style="8" customWidth="1"/>
    <col min="12052" max="12052" width="5.625" style="8" customWidth="1"/>
    <col min="12053" max="12053" width="5.25" style="8" customWidth="1"/>
    <col min="12054" max="12054" width="5.75" style="8" customWidth="1"/>
    <col min="12055" max="12288" width="7.625" style="8"/>
    <col min="12289" max="12289" width="4.25" style="8" customWidth="1"/>
    <col min="12290" max="12290" width="16.75" style="8" customWidth="1"/>
    <col min="12291" max="12291" width="4.75" style="8" customWidth="1"/>
    <col min="12292" max="12293" width="5" style="8" customWidth="1"/>
    <col min="12294" max="12297" width="5.25" style="8" customWidth="1"/>
    <col min="12298" max="12298" width="4.75" style="8" customWidth="1"/>
    <col min="12299" max="12299" width="5" style="8" customWidth="1"/>
    <col min="12300" max="12303" width="5.25" style="8" customWidth="1"/>
    <col min="12304" max="12304" width="4.875" style="8" customWidth="1"/>
    <col min="12305" max="12305" width="4.75" style="8" customWidth="1"/>
    <col min="12306" max="12306" width="5.25" style="8" customWidth="1"/>
    <col min="12307" max="12307" width="4.75" style="8" customWidth="1"/>
    <col min="12308" max="12308" width="5.625" style="8" customWidth="1"/>
    <col min="12309" max="12309" width="5.25" style="8" customWidth="1"/>
    <col min="12310" max="12310" width="5.75" style="8" customWidth="1"/>
    <col min="12311" max="12544" width="7.625" style="8"/>
    <col min="12545" max="12545" width="4.25" style="8" customWidth="1"/>
    <col min="12546" max="12546" width="16.75" style="8" customWidth="1"/>
    <col min="12547" max="12547" width="4.75" style="8" customWidth="1"/>
    <col min="12548" max="12549" width="5" style="8" customWidth="1"/>
    <col min="12550" max="12553" width="5.25" style="8" customWidth="1"/>
    <col min="12554" max="12554" width="4.75" style="8" customWidth="1"/>
    <col min="12555" max="12555" width="5" style="8" customWidth="1"/>
    <col min="12556" max="12559" width="5.25" style="8" customWidth="1"/>
    <col min="12560" max="12560" width="4.875" style="8" customWidth="1"/>
    <col min="12561" max="12561" width="4.75" style="8" customWidth="1"/>
    <col min="12562" max="12562" width="5.25" style="8" customWidth="1"/>
    <col min="12563" max="12563" width="4.75" style="8" customWidth="1"/>
    <col min="12564" max="12564" width="5.625" style="8" customWidth="1"/>
    <col min="12565" max="12565" width="5.25" style="8" customWidth="1"/>
    <col min="12566" max="12566" width="5.75" style="8" customWidth="1"/>
    <col min="12567" max="12800" width="7.625" style="8"/>
    <col min="12801" max="12801" width="4.25" style="8" customWidth="1"/>
    <col min="12802" max="12802" width="16.75" style="8" customWidth="1"/>
    <col min="12803" max="12803" width="4.75" style="8" customWidth="1"/>
    <col min="12804" max="12805" width="5" style="8" customWidth="1"/>
    <col min="12806" max="12809" width="5.25" style="8" customWidth="1"/>
    <col min="12810" max="12810" width="4.75" style="8" customWidth="1"/>
    <col min="12811" max="12811" width="5" style="8" customWidth="1"/>
    <col min="12812" max="12815" width="5.25" style="8" customWidth="1"/>
    <col min="12816" max="12816" width="4.875" style="8" customWidth="1"/>
    <col min="12817" max="12817" width="4.75" style="8" customWidth="1"/>
    <col min="12818" max="12818" width="5.25" style="8" customWidth="1"/>
    <col min="12819" max="12819" width="4.75" style="8" customWidth="1"/>
    <col min="12820" max="12820" width="5.625" style="8" customWidth="1"/>
    <col min="12821" max="12821" width="5.25" style="8" customWidth="1"/>
    <col min="12822" max="12822" width="5.75" style="8" customWidth="1"/>
    <col min="12823" max="13056" width="7.625" style="8"/>
    <col min="13057" max="13057" width="4.25" style="8" customWidth="1"/>
    <col min="13058" max="13058" width="16.75" style="8" customWidth="1"/>
    <col min="13059" max="13059" width="4.75" style="8" customWidth="1"/>
    <col min="13060" max="13061" width="5" style="8" customWidth="1"/>
    <col min="13062" max="13065" width="5.25" style="8" customWidth="1"/>
    <col min="13066" max="13066" width="4.75" style="8" customWidth="1"/>
    <col min="13067" max="13067" width="5" style="8" customWidth="1"/>
    <col min="13068" max="13071" width="5.25" style="8" customWidth="1"/>
    <col min="13072" max="13072" width="4.875" style="8" customWidth="1"/>
    <col min="13073" max="13073" width="4.75" style="8" customWidth="1"/>
    <col min="13074" max="13074" width="5.25" style="8" customWidth="1"/>
    <col min="13075" max="13075" width="4.75" style="8" customWidth="1"/>
    <col min="13076" max="13076" width="5.625" style="8" customWidth="1"/>
    <col min="13077" max="13077" width="5.25" style="8" customWidth="1"/>
    <col min="13078" max="13078" width="5.75" style="8" customWidth="1"/>
    <col min="13079" max="13312" width="7.625" style="8"/>
    <col min="13313" max="13313" width="4.25" style="8" customWidth="1"/>
    <col min="13314" max="13314" width="16.75" style="8" customWidth="1"/>
    <col min="13315" max="13315" width="4.75" style="8" customWidth="1"/>
    <col min="13316" max="13317" width="5" style="8" customWidth="1"/>
    <col min="13318" max="13321" width="5.25" style="8" customWidth="1"/>
    <col min="13322" max="13322" width="4.75" style="8" customWidth="1"/>
    <col min="13323" max="13323" width="5" style="8" customWidth="1"/>
    <col min="13324" max="13327" width="5.25" style="8" customWidth="1"/>
    <col min="13328" max="13328" width="4.875" style="8" customWidth="1"/>
    <col min="13329" max="13329" width="4.75" style="8" customWidth="1"/>
    <col min="13330" max="13330" width="5.25" style="8" customWidth="1"/>
    <col min="13331" max="13331" width="4.75" style="8" customWidth="1"/>
    <col min="13332" max="13332" width="5.625" style="8" customWidth="1"/>
    <col min="13333" max="13333" width="5.25" style="8" customWidth="1"/>
    <col min="13334" max="13334" width="5.75" style="8" customWidth="1"/>
    <col min="13335" max="13568" width="7.625" style="8"/>
    <col min="13569" max="13569" width="4.25" style="8" customWidth="1"/>
    <col min="13570" max="13570" width="16.75" style="8" customWidth="1"/>
    <col min="13571" max="13571" width="4.75" style="8" customWidth="1"/>
    <col min="13572" max="13573" width="5" style="8" customWidth="1"/>
    <col min="13574" max="13577" width="5.25" style="8" customWidth="1"/>
    <col min="13578" max="13578" width="4.75" style="8" customWidth="1"/>
    <col min="13579" max="13579" width="5" style="8" customWidth="1"/>
    <col min="13580" max="13583" width="5.25" style="8" customWidth="1"/>
    <col min="13584" max="13584" width="4.875" style="8" customWidth="1"/>
    <col min="13585" max="13585" width="4.75" style="8" customWidth="1"/>
    <col min="13586" max="13586" width="5.25" style="8" customWidth="1"/>
    <col min="13587" max="13587" width="4.75" style="8" customWidth="1"/>
    <col min="13588" max="13588" width="5.625" style="8" customWidth="1"/>
    <col min="13589" max="13589" width="5.25" style="8" customWidth="1"/>
    <col min="13590" max="13590" width="5.75" style="8" customWidth="1"/>
    <col min="13591" max="13824" width="7.625" style="8"/>
    <col min="13825" max="13825" width="4.25" style="8" customWidth="1"/>
    <col min="13826" max="13826" width="16.75" style="8" customWidth="1"/>
    <col min="13827" max="13827" width="4.75" style="8" customWidth="1"/>
    <col min="13828" max="13829" width="5" style="8" customWidth="1"/>
    <col min="13830" max="13833" width="5.25" style="8" customWidth="1"/>
    <col min="13834" max="13834" width="4.75" style="8" customWidth="1"/>
    <col min="13835" max="13835" width="5" style="8" customWidth="1"/>
    <col min="13836" max="13839" width="5.25" style="8" customWidth="1"/>
    <col min="13840" max="13840" width="4.875" style="8" customWidth="1"/>
    <col min="13841" max="13841" width="4.75" style="8" customWidth="1"/>
    <col min="13842" max="13842" width="5.25" style="8" customWidth="1"/>
    <col min="13843" max="13843" width="4.75" style="8" customWidth="1"/>
    <col min="13844" max="13844" width="5.625" style="8" customWidth="1"/>
    <col min="13845" max="13845" width="5.25" style="8" customWidth="1"/>
    <col min="13846" max="13846" width="5.75" style="8" customWidth="1"/>
    <col min="13847" max="14080" width="7.625" style="8"/>
    <col min="14081" max="14081" width="4.25" style="8" customWidth="1"/>
    <col min="14082" max="14082" width="16.75" style="8" customWidth="1"/>
    <col min="14083" max="14083" width="4.75" style="8" customWidth="1"/>
    <col min="14084" max="14085" width="5" style="8" customWidth="1"/>
    <col min="14086" max="14089" width="5.25" style="8" customWidth="1"/>
    <col min="14090" max="14090" width="4.75" style="8" customWidth="1"/>
    <col min="14091" max="14091" width="5" style="8" customWidth="1"/>
    <col min="14092" max="14095" width="5.25" style="8" customWidth="1"/>
    <col min="14096" max="14096" width="4.875" style="8" customWidth="1"/>
    <col min="14097" max="14097" width="4.75" style="8" customWidth="1"/>
    <col min="14098" max="14098" width="5.25" style="8" customWidth="1"/>
    <col min="14099" max="14099" width="4.75" style="8" customWidth="1"/>
    <col min="14100" max="14100" width="5.625" style="8" customWidth="1"/>
    <col min="14101" max="14101" width="5.25" style="8" customWidth="1"/>
    <col min="14102" max="14102" width="5.75" style="8" customWidth="1"/>
    <col min="14103" max="14336" width="7.625" style="8"/>
    <col min="14337" max="14337" width="4.25" style="8" customWidth="1"/>
    <col min="14338" max="14338" width="16.75" style="8" customWidth="1"/>
    <col min="14339" max="14339" width="4.75" style="8" customWidth="1"/>
    <col min="14340" max="14341" width="5" style="8" customWidth="1"/>
    <col min="14342" max="14345" width="5.25" style="8" customWidth="1"/>
    <col min="14346" max="14346" width="4.75" style="8" customWidth="1"/>
    <col min="14347" max="14347" width="5" style="8" customWidth="1"/>
    <col min="14348" max="14351" width="5.25" style="8" customWidth="1"/>
    <col min="14352" max="14352" width="4.875" style="8" customWidth="1"/>
    <col min="14353" max="14353" width="4.75" style="8" customWidth="1"/>
    <col min="14354" max="14354" width="5.25" style="8" customWidth="1"/>
    <col min="14355" max="14355" width="4.75" style="8" customWidth="1"/>
    <col min="14356" max="14356" width="5.625" style="8" customWidth="1"/>
    <col min="14357" max="14357" width="5.25" style="8" customWidth="1"/>
    <col min="14358" max="14358" width="5.75" style="8" customWidth="1"/>
    <col min="14359" max="14592" width="7.625" style="8"/>
    <col min="14593" max="14593" width="4.25" style="8" customWidth="1"/>
    <col min="14594" max="14594" width="16.75" style="8" customWidth="1"/>
    <col min="14595" max="14595" width="4.75" style="8" customWidth="1"/>
    <col min="14596" max="14597" width="5" style="8" customWidth="1"/>
    <col min="14598" max="14601" width="5.25" style="8" customWidth="1"/>
    <col min="14602" max="14602" width="4.75" style="8" customWidth="1"/>
    <col min="14603" max="14603" width="5" style="8" customWidth="1"/>
    <col min="14604" max="14607" width="5.25" style="8" customWidth="1"/>
    <col min="14608" max="14608" width="4.875" style="8" customWidth="1"/>
    <col min="14609" max="14609" width="4.75" style="8" customWidth="1"/>
    <col min="14610" max="14610" width="5.25" style="8" customWidth="1"/>
    <col min="14611" max="14611" width="4.75" style="8" customWidth="1"/>
    <col min="14612" max="14612" width="5.625" style="8" customWidth="1"/>
    <col min="14613" max="14613" width="5.25" style="8" customWidth="1"/>
    <col min="14614" max="14614" width="5.75" style="8" customWidth="1"/>
    <col min="14615" max="14848" width="7.625" style="8"/>
    <col min="14849" max="14849" width="4.25" style="8" customWidth="1"/>
    <col min="14850" max="14850" width="16.75" style="8" customWidth="1"/>
    <col min="14851" max="14851" width="4.75" style="8" customWidth="1"/>
    <col min="14852" max="14853" width="5" style="8" customWidth="1"/>
    <col min="14854" max="14857" width="5.25" style="8" customWidth="1"/>
    <col min="14858" max="14858" width="4.75" style="8" customWidth="1"/>
    <col min="14859" max="14859" width="5" style="8" customWidth="1"/>
    <col min="14860" max="14863" width="5.25" style="8" customWidth="1"/>
    <col min="14864" max="14864" width="4.875" style="8" customWidth="1"/>
    <col min="14865" max="14865" width="4.75" style="8" customWidth="1"/>
    <col min="14866" max="14866" width="5.25" style="8" customWidth="1"/>
    <col min="14867" max="14867" width="4.75" style="8" customWidth="1"/>
    <col min="14868" max="14868" width="5.625" style="8" customWidth="1"/>
    <col min="14869" max="14869" width="5.25" style="8" customWidth="1"/>
    <col min="14870" max="14870" width="5.75" style="8" customWidth="1"/>
    <col min="14871" max="15104" width="7.625" style="8"/>
    <col min="15105" max="15105" width="4.25" style="8" customWidth="1"/>
    <col min="15106" max="15106" width="16.75" style="8" customWidth="1"/>
    <col min="15107" max="15107" width="4.75" style="8" customWidth="1"/>
    <col min="15108" max="15109" width="5" style="8" customWidth="1"/>
    <col min="15110" max="15113" width="5.25" style="8" customWidth="1"/>
    <col min="15114" max="15114" width="4.75" style="8" customWidth="1"/>
    <col min="15115" max="15115" width="5" style="8" customWidth="1"/>
    <col min="15116" max="15119" width="5.25" style="8" customWidth="1"/>
    <col min="15120" max="15120" width="4.875" style="8" customWidth="1"/>
    <col min="15121" max="15121" width="4.75" style="8" customWidth="1"/>
    <col min="15122" max="15122" width="5.25" style="8" customWidth="1"/>
    <col min="15123" max="15123" width="4.75" style="8" customWidth="1"/>
    <col min="15124" max="15124" width="5.625" style="8" customWidth="1"/>
    <col min="15125" max="15125" width="5.25" style="8" customWidth="1"/>
    <col min="15126" max="15126" width="5.75" style="8" customWidth="1"/>
    <col min="15127" max="15360" width="7.625" style="8"/>
    <col min="15361" max="15361" width="4.25" style="8" customWidth="1"/>
    <col min="15362" max="15362" width="16.75" style="8" customWidth="1"/>
    <col min="15363" max="15363" width="4.75" style="8" customWidth="1"/>
    <col min="15364" max="15365" width="5" style="8" customWidth="1"/>
    <col min="15366" max="15369" width="5.25" style="8" customWidth="1"/>
    <col min="15370" max="15370" width="4.75" style="8" customWidth="1"/>
    <col min="15371" max="15371" width="5" style="8" customWidth="1"/>
    <col min="15372" max="15375" width="5.25" style="8" customWidth="1"/>
    <col min="15376" max="15376" width="4.875" style="8" customWidth="1"/>
    <col min="15377" max="15377" width="4.75" style="8" customWidth="1"/>
    <col min="15378" max="15378" width="5.25" style="8" customWidth="1"/>
    <col min="15379" max="15379" width="4.75" style="8" customWidth="1"/>
    <col min="15380" max="15380" width="5.625" style="8" customWidth="1"/>
    <col min="15381" max="15381" width="5.25" style="8" customWidth="1"/>
    <col min="15382" max="15382" width="5.75" style="8" customWidth="1"/>
    <col min="15383" max="15616" width="7.625" style="8"/>
    <col min="15617" max="15617" width="4.25" style="8" customWidth="1"/>
    <col min="15618" max="15618" width="16.75" style="8" customWidth="1"/>
    <col min="15619" max="15619" width="4.75" style="8" customWidth="1"/>
    <col min="15620" max="15621" width="5" style="8" customWidth="1"/>
    <col min="15622" max="15625" width="5.25" style="8" customWidth="1"/>
    <col min="15626" max="15626" width="4.75" style="8" customWidth="1"/>
    <col min="15627" max="15627" width="5" style="8" customWidth="1"/>
    <col min="15628" max="15631" width="5.25" style="8" customWidth="1"/>
    <col min="15632" max="15632" width="4.875" style="8" customWidth="1"/>
    <col min="15633" max="15633" width="4.75" style="8" customWidth="1"/>
    <col min="15634" max="15634" width="5.25" style="8" customWidth="1"/>
    <col min="15635" max="15635" width="4.75" style="8" customWidth="1"/>
    <col min="15636" max="15636" width="5.625" style="8" customWidth="1"/>
    <col min="15637" max="15637" width="5.25" style="8" customWidth="1"/>
    <col min="15638" max="15638" width="5.75" style="8" customWidth="1"/>
    <col min="15639" max="15872" width="7.625" style="8"/>
    <col min="15873" max="15873" width="4.25" style="8" customWidth="1"/>
    <col min="15874" max="15874" width="16.75" style="8" customWidth="1"/>
    <col min="15875" max="15875" width="4.75" style="8" customWidth="1"/>
    <col min="15876" max="15877" width="5" style="8" customWidth="1"/>
    <col min="15878" max="15881" width="5.25" style="8" customWidth="1"/>
    <col min="15882" max="15882" width="4.75" style="8" customWidth="1"/>
    <col min="15883" max="15883" width="5" style="8" customWidth="1"/>
    <col min="15884" max="15887" width="5.25" style="8" customWidth="1"/>
    <col min="15888" max="15888" width="4.875" style="8" customWidth="1"/>
    <col min="15889" max="15889" width="4.75" style="8" customWidth="1"/>
    <col min="15890" max="15890" width="5.25" style="8" customWidth="1"/>
    <col min="15891" max="15891" width="4.75" style="8" customWidth="1"/>
    <col min="15892" max="15892" width="5.625" style="8" customWidth="1"/>
    <col min="15893" max="15893" width="5.25" style="8" customWidth="1"/>
    <col min="15894" max="15894" width="5.75" style="8" customWidth="1"/>
    <col min="15895" max="16128" width="7.625" style="8"/>
    <col min="16129" max="16129" width="4.25" style="8" customWidth="1"/>
    <col min="16130" max="16130" width="16.75" style="8" customWidth="1"/>
    <col min="16131" max="16131" width="4.75" style="8" customWidth="1"/>
    <col min="16132" max="16133" width="5" style="8" customWidth="1"/>
    <col min="16134" max="16137" width="5.25" style="8" customWidth="1"/>
    <col min="16138" max="16138" width="4.75" style="8" customWidth="1"/>
    <col min="16139" max="16139" width="5" style="8" customWidth="1"/>
    <col min="16140" max="16143" width="5.25" style="8" customWidth="1"/>
    <col min="16144" max="16144" width="4.875" style="8" customWidth="1"/>
    <col min="16145" max="16145" width="4.75" style="8" customWidth="1"/>
    <col min="16146" max="16146" width="5.25" style="8" customWidth="1"/>
    <col min="16147" max="16147" width="4.75" style="8" customWidth="1"/>
    <col min="16148" max="16148" width="5.625" style="8" customWidth="1"/>
    <col min="16149" max="16149" width="5.25" style="8" customWidth="1"/>
    <col min="16150" max="16150" width="5.75" style="8" customWidth="1"/>
    <col min="16151" max="16384" width="7.625" style="8"/>
  </cols>
  <sheetData>
    <row r="1" spans="1:23" ht="14.25" x14ac:dyDescent="0.15">
      <c r="A1" s="94" t="s">
        <v>204</v>
      </c>
      <c r="B1" s="95"/>
    </row>
    <row r="2" spans="1:23" ht="15.75" x14ac:dyDescent="0.15">
      <c r="A2" s="96" t="s">
        <v>205</v>
      </c>
      <c r="B2" s="96"/>
      <c r="C2" s="96"/>
      <c r="D2" s="96"/>
      <c r="E2" s="96"/>
      <c r="F2" s="96"/>
      <c r="G2" s="96"/>
      <c r="H2" s="96"/>
      <c r="I2" s="96"/>
      <c r="J2" s="96"/>
      <c r="K2" s="96"/>
      <c r="L2" s="96"/>
      <c r="M2" s="96"/>
      <c r="N2" s="96"/>
      <c r="O2" s="96"/>
      <c r="P2" s="96"/>
      <c r="Q2" s="96"/>
      <c r="R2" s="96"/>
      <c r="S2" s="96"/>
      <c r="T2" s="96"/>
      <c r="U2" s="96"/>
      <c r="V2" s="96"/>
    </row>
    <row r="3" spans="1:23" ht="12.75" x14ac:dyDescent="0.15">
      <c r="A3" s="97"/>
      <c r="B3" s="97"/>
      <c r="C3" s="97"/>
      <c r="D3" s="97"/>
      <c r="E3" s="97"/>
      <c r="F3" s="97"/>
      <c r="G3" s="97"/>
      <c r="H3" s="97"/>
      <c r="I3" s="97"/>
      <c r="J3" s="97"/>
      <c r="K3" s="97"/>
      <c r="L3" s="97"/>
      <c r="M3" s="97"/>
      <c r="N3" s="97"/>
      <c r="O3" s="97"/>
      <c r="P3" s="97"/>
      <c r="Q3" s="97"/>
      <c r="R3" s="97"/>
      <c r="S3" s="97"/>
      <c r="T3" s="97"/>
      <c r="U3" s="97"/>
      <c r="V3" s="97"/>
    </row>
    <row r="4" spans="1:23" x14ac:dyDescent="0.15">
      <c r="A4" s="98"/>
      <c r="B4" s="98" t="s">
        <v>206</v>
      </c>
      <c r="C4" s="98" t="s">
        <v>207</v>
      </c>
      <c r="D4" s="99" t="s">
        <v>3</v>
      </c>
      <c r="E4" s="100"/>
      <c r="F4" s="100"/>
      <c r="G4" s="100"/>
      <c r="H4" s="100"/>
      <c r="I4" s="100"/>
      <c r="J4" s="100"/>
      <c r="K4" s="100"/>
      <c r="L4" s="100"/>
      <c r="M4" s="100"/>
      <c r="N4" s="100"/>
      <c r="O4" s="100"/>
      <c r="P4" s="100"/>
      <c r="Q4" s="100"/>
      <c r="R4" s="100"/>
      <c r="S4" s="100"/>
      <c r="T4" s="100"/>
      <c r="U4" s="100"/>
      <c r="V4" s="101"/>
    </row>
    <row r="5" spans="1:23" x14ac:dyDescent="0.15">
      <c r="A5" s="98"/>
      <c r="B5" s="98"/>
      <c r="C5" s="98"/>
      <c r="D5" s="102"/>
      <c r="E5" s="103"/>
      <c r="F5" s="103"/>
      <c r="G5" s="103"/>
      <c r="H5" s="103"/>
      <c r="I5" s="103"/>
      <c r="J5" s="103"/>
      <c r="K5" s="103"/>
      <c r="L5" s="103"/>
      <c r="M5" s="103"/>
      <c r="N5" s="103"/>
      <c r="O5" s="103"/>
      <c r="P5" s="103"/>
      <c r="Q5" s="103"/>
      <c r="R5" s="103"/>
      <c r="S5" s="103"/>
      <c r="T5" s="103"/>
      <c r="U5" s="103"/>
      <c r="V5" s="104"/>
    </row>
    <row r="6" spans="1:23" s="10" customFormat="1" ht="140.25" x14ac:dyDescent="0.15">
      <c r="A6" s="98"/>
      <c r="B6" s="98"/>
      <c r="C6" s="98"/>
      <c r="D6" s="9" t="s">
        <v>208</v>
      </c>
      <c r="E6" s="9" t="s">
        <v>14</v>
      </c>
      <c r="F6" s="9" t="s">
        <v>209</v>
      </c>
      <c r="G6" s="9" t="s">
        <v>210</v>
      </c>
      <c r="H6" s="9" t="s">
        <v>31</v>
      </c>
      <c r="I6" s="9" t="s">
        <v>211</v>
      </c>
      <c r="J6" s="9" t="s">
        <v>60</v>
      </c>
      <c r="K6" s="9" t="s">
        <v>212</v>
      </c>
      <c r="L6" s="9" t="s">
        <v>73</v>
      </c>
      <c r="M6" s="9" t="s">
        <v>79</v>
      </c>
      <c r="N6" s="9" t="s">
        <v>91</v>
      </c>
      <c r="O6" s="9" t="s">
        <v>213</v>
      </c>
      <c r="P6" s="9" t="s">
        <v>99</v>
      </c>
      <c r="Q6" s="9" t="s">
        <v>214</v>
      </c>
      <c r="R6" s="9" t="s">
        <v>117</v>
      </c>
      <c r="S6" s="9" t="s">
        <v>125</v>
      </c>
      <c r="T6" s="9" t="s">
        <v>127</v>
      </c>
      <c r="U6" s="9" t="s">
        <v>215</v>
      </c>
      <c r="V6" s="9" t="s">
        <v>216</v>
      </c>
    </row>
    <row r="7" spans="1:23" s="14" customFormat="1" ht="15.75" x14ac:dyDescent="0.25">
      <c r="A7" s="11"/>
      <c r="B7" s="12" t="s">
        <v>217</v>
      </c>
      <c r="C7" s="12">
        <f>SUM(C8:C25)</f>
        <v>254</v>
      </c>
      <c r="D7" s="13">
        <f>SUM(D8:D25)</f>
        <v>18</v>
      </c>
      <c r="E7" s="13">
        <f t="shared" ref="E7:V7" si="0">SUM(E8:E25)</f>
        <v>13</v>
      </c>
      <c r="F7" s="13">
        <f t="shared" si="0"/>
        <v>18</v>
      </c>
      <c r="G7" s="13">
        <f t="shared" si="0"/>
        <v>12</v>
      </c>
      <c r="H7" s="13">
        <f t="shared" si="0"/>
        <v>16</v>
      </c>
      <c r="I7" s="13">
        <f t="shared" si="0"/>
        <v>13</v>
      </c>
      <c r="J7" s="13">
        <f t="shared" si="0"/>
        <v>18</v>
      </c>
      <c r="K7" s="13">
        <f t="shared" si="0"/>
        <v>16</v>
      </c>
      <c r="L7" s="13">
        <f t="shared" si="0"/>
        <v>12</v>
      </c>
      <c r="M7" s="13">
        <f t="shared" si="0"/>
        <v>0</v>
      </c>
      <c r="N7" s="13">
        <f t="shared" si="0"/>
        <v>0</v>
      </c>
      <c r="O7" s="13">
        <f t="shared" si="0"/>
        <v>18</v>
      </c>
      <c r="P7" s="13">
        <f t="shared" si="0"/>
        <v>13</v>
      </c>
      <c r="Q7" s="13">
        <f t="shared" si="0"/>
        <v>17</v>
      </c>
      <c r="R7" s="13">
        <f t="shared" si="0"/>
        <v>6</v>
      </c>
      <c r="S7" s="13">
        <f t="shared" si="0"/>
        <v>18</v>
      </c>
      <c r="T7" s="13">
        <f t="shared" si="0"/>
        <v>12</v>
      </c>
      <c r="U7" s="13">
        <f t="shared" si="0"/>
        <v>16</v>
      </c>
      <c r="V7" s="13">
        <f t="shared" si="0"/>
        <v>18</v>
      </c>
    </row>
    <row r="8" spans="1:23" s="105" customFormat="1" ht="15.75" x14ac:dyDescent="0.25">
      <c r="A8" s="15">
        <v>1</v>
      </c>
      <c r="B8" s="16" t="s">
        <v>218</v>
      </c>
      <c r="C8" s="12">
        <f>SUM(D8:V8)</f>
        <v>14</v>
      </c>
      <c r="D8" s="17">
        <v>1</v>
      </c>
      <c r="E8" s="17">
        <v>1</v>
      </c>
      <c r="F8" s="17">
        <v>1</v>
      </c>
      <c r="G8" s="17">
        <v>0</v>
      </c>
      <c r="H8" s="17">
        <v>1</v>
      </c>
      <c r="I8" s="17">
        <v>1</v>
      </c>
      <c r="J8" s="17">
        <v>1</v>
      </c>
      <c r="K8" s="17">
        <v>1</v>
      </c>
      <c r="L8" s="17">
        <v>1</v>
      </c>
      <c r="M8" s="17">
        <v>0</v>
      </c>
      <c r="N8" s="17">
        <v>0</v>
      </c>
      <c r="O8" s="17">
        <v>1</v>
      </c>
      <c r="P8" s="17">
        <v>0</v>
      </c>
      <c r="Q8" s="17">
        <v>1</v>
      </c>
      <c r="R8" s="17">
        <v>0</v>
      </c>
      <c r="S8" s="17">
        <v>1</v>
      </c>
      <c r="T8" s="17">
        <v>1</v>
      </c>
      <c r="U8" s="17">
        <v>1</v>
      </c>
      <c r="V8" s="17">
        <v>1</v>
      </c>
    </row>
    <row r="9" spans="1:23" ht="15.75" x14ac:dyDescent="0.25">
      <c r="A9" s="15">
        <v>2</v>
      </c>
      <c r="B9" s="16" t="s">
        <v>219</v>
      </c>
      <c r="C9" s="12">
        <f t="shared" ref="C9:C25" si="1">SUM(D9:V9)</f>
        <v>16</v>
      </c>
      <c r="D9" s="17">
        <v>1</v>
      </c>
      <c r="E9" s="17">
        <v>1</v>
      </c>
      <c r="F9" s="17">
        <v>1</v>
      </c>
      <c r="G9" s="17">
        <v>1</v>
      </c>
      <c r="H9" s="17">
        <v>1</v>
      </c>
      <c r="I9" s="17">
        <v>0</v>
      </c>
      <c r="J9" s="17">
        <v>1</v>
      </c>
      <c r="K9" s="17">
        <v>1</v>
      </c>
      <c r="L9" s="17">
        <v>1</v>
      </c>
      <c r="M9" s="17">
        <v>0</v>
      </c>
      <c r="N9" s="17">
        <v>0</v>
      </c>
      <c r="O9" s="17">
        <v>1</v>
      </c>
      <c r="P9" s="17">
        <v>1</v>
      </c>
      <c r="Q9" s="17">
        <v>1</v>
      </c>
      <c r="R9" s="17">
        <v>1</v>
      </c>
      <c r="S9" s="17">
        <v>1</v>
      </c>
      <c r="T9" s="17">
        <v>1</v>
      </c>
      <c r="U9" s="17">
        <v>1</v>
      </c>
      <c r="V9" s="17">
        <v>1</v>
      </c>
      <c r="W9" s="106"/>
    </row>
    <row r="10" spans="1:23" ht="15.75" x14ac:dyDescent="0.25">
      <c r="A10" s="15">
        <v>3</v>
      </c>
      <c r="B10" s="18" t="s">
        <v>220</v>
      </c>
      <c r="C10" s="12">
        <f t="shared" si="1"/>
        <v>16</v>
      </c>
      <c r="D10" s="17">
        <v>1</v>
      </c>
      <c r="E10" s="17">
        <v>1</v>
      </c>
      <c r="F10" s="17">
        <v>1</v>
      </c>
      <c r="G10" s="17">
        <v>1</v>
      </c>
      <c r="H10" s="17">
        <v>1</v>
      </c>
      <c r="I10" s="17">
        <v>1</v>
      </c>
      <c r="J10" s="17">
        <v>1</v>
      </c>
      <c r="K10" s="17">
        <v>1</v>
      </c>
      <c r="L10" s="17">
        <v>1</v>
      </c>
      <c r="M10" s="17">
        <v>0</v>
      </c>
      <c r="N10" s="17">
        <v>0</v>
      </c>
      <c r="O10" s="17">
        <v>1</v>
      </c>
      <c r="P10" s="17">
        <v>0</v>
      </c>
      <c r="Q10" s="17">
        <v>1</v>
      </c>
      <c r="R10" s="17">
        <v>1</v>
      </c>
      <c r="S10" s="17">
        <v>1</v>
      </c>
      <c r="T10" s="17">
        <v>1</v>
      </c>
      <c r="U10" s="17">
        <v>1</v>
      </c>
      <c r="V10" s="17">
        <v>1</v>
      </c>
    </row>
    <row r="11" spans="1:23" ht="15.75" x14ac:dyDescent="0.25">
      <c r="A11" s="15">
        <v>4</v>
      </c>
      <c r="B11" s="16" t="s">
        <v>221</v>
      </c>
      <c r="C11" s="12">
        <f t="shared" si="1"/>
        <v>12</v>
      </c>
      <c r="D11" s="17">
        <v>1</v>
      </c>
      <c r="E11" s="17">
        <v>0</v>
      </c>
      <c r="F11" s="17">
        <v>1</v>
      </c>
      <c r="G11" s="17">
        <v>1</v>
      </c>
      <c r="H11" s="17">
        <v>0</v>
      </c>
      <c r="I11" s="17">
        <v>1</v>
      </c>
      <c r="J11" s="17">
        <v>1</v>
      </c>
      <c r="K11" s="17">
        <v>1</v>
      </c>
      <c r="L11" s="17">
        <v>0</v>
      </c>
      <c r="M11" s="17">
        <v>0</v>
      </c>
      <c r="N11" s="17">
        <v>0</v>
      </c>
      <c r="O11" s="17">
        <v>1</v>
      </c>
      <c r="P11" s="17">
        <v>0</v>
      </c>
      <c r="Q11" s="17">
        <v>1</v>
      </c>
      <c r="R11" s="17">
        <v>1</v>
      </c>
      <c r="S11" s="17">
        <v>1</v>
      </c>
      <c r="T11" s="17">
        <v>0</v>
      </c>
      <c r="U11" s="17">
        <v>1</v>
      </c>
      <c r="V11" s="17">
        <v>1</v>
      </c>
    </row>
    <row r="12" spans="1:23" ht="15.75" x14ac:dyDescent="0.25">
      <c r="A12" s="107">
        <v>5</v>
      </c>
      <c r="B12" s="108" t="s">
        <v>222</v>
      </c>
      <c r="C12" s="12">
        <f t="shared" si="1"/>
        <v>17</v>
      </c>
      <c r="D12" s="109">
        <v>1</v>
      </c>
      <c r="E12" s="109">
        <v>1</v>
      </c>
      <c r="F12" s="109">
        <v>1</v>
      </c>
      <c r="G12" s="109">
        <v>1</v>
      </c>
      <c r="H12" s="109">
        <v>1</v>
      </c>
      <c r="I12" s="109">
        <v>1</v>
      </c>
      <c r="J12" s="109">
        <v>1</v>
      </c>
      <c r="K12" s="109">
        <v>1</v>
      </c>
      <c r="L12" s="109">
        <v>1</v>
      </c>
      <c r="M12" s="17">
        <v>0</v>
      </c>
      <c r="N12" s="17">
        <v>0</v>
      </c>
      <c r="O12" s="109">
        <v>1</v>
      </c>
      <c r="P12" s="17">
        <v>1</v>
      </c>
      <c r="Q12" s="17">
        <v>1</v>
      </c>
      <c r="R12" s="109">
        <v>1</v>
      </c>
      <c r="S12" s="17">
        <v>1</v>
      </c>
      <c r="T12" s="17">
        <v>1</v>
      </c>
      <c r="U12" s="17">
        <v>1</v>
      </c>
      <c r="V12" s="109">
        <v>1</v>
      </c>
    </row>
    <row r="13" spans="1:23" ht="15.75" x14ac:dyDescent="0.25">
      <c r="A13" s="15">
        <v>6</v>
      </c>
      <c r="B13" s="16" t="s">
        <v>223</v>
      </c>
      <c r="C13" s="12">
        <f t="shared" si="1"/>
        <v>16</v>
      </c>
      <c r="D13" s="17">
        <v>1</v>
      </c>
      <c r="E13" s="17">
        <v>1</v>
      </c>
      <c r="F13" s="17">
        <v>1</v>
      </c>
      <c r="G13" s="17">
        <v>1</v>
      </c>
      <c r="H13" s="17">
        <v>1</v>
      </c>
      <c r="I13" s="17">
        <v>1</v>
      </c>
      <c r="J13" s="17">
        <v>1</v>
      </c>
      <c r="K13" s="17">
        <v>1</v>
      </c>
      <c r="L13" s="17">
        <v>1</v>
      </c>
      <c r="M13" s="17">
        <v>0</v>
      </c>
      <c r="N13" s="17">
        <v>0</v>
      </c>
      <c r="O13" s="17">
        <v>1</v>
      </c>
      <c r="P13" s="17">
        <v>1</v>
      </c>
      <c r="Q13" s="17">
        <v>1</v>
      </c>
      <c r="R13" s="17">
        <v>0</v>
      </c>
      <c r="S13" s="17">
        <v>1</v>
      </c>
      <c r="T13" s="17">
        <v>1</v>
      </c>
      <c r="U13" s="17">
        <v>1</v>
      </c>
      <c r="V13" s="17">
        <v>1</v>
      </c>
    </row>
    <row r="14" spans="1:23" s="110" customFormat="1" ht="15.75" x14ac:dyDescent="0.25">
      <c r="A14" s="15">
        <v>7</v>
      </c>
      <c r="B14" s="16" t="s">
        <v>224</v>
      </c>
      <c r="C14" s="12">
        <f t="shared" si="1"/>
        <v>15</v>
      </c>
      <c r="D14" s="17">
        <v>1</v>
      </c>
      <c r="E14" s="17">
        <v>1</v>
      </c>
      <c r="F14" s="17">
        <v>1</v>
      </c>
      <c r="G14" s="17">
        <v>0</v>
      </c>
      <c r="H14" s="17">
        <v>1</v>
      </c>
      <c r="I14" s="17">
        <v>1</v>
      </c>
      <c r="J14" s="17">
        <v>1</v>
      </c>
      <c r="K14" s="17">
        <v>1</v>
      </c>
      <c r="L14" s="17">
        <v>0</v>
      </c>
      <c r="M14" s="17">
        <v>0</v>
      </c>
      <c r="N14" s="17">
        <v>0</v>
      </c>
      <c r="O14" s="17">
        <v>1</v>
      </c>
      <c r="P14" s="17">
        <v>1</v>
      </c>
      <c r="Q14" s="17">
        <v>1</v>
      </c>
      <c r="R14" s="17">
        <v>1</v>
      </c>
      <c r="S14" s="17">
        <v>1</v>
      </c>
      <c r="T14" s="17">
        <v>1</v>
      </c>
      <c r="U14" s="17">
        <v>1</v>
      </c>
      <c r="V14" s="17">
        <v>1</v>
      </c>
    </row>
    <row r="15" spans="1:23" ht="15.75" x14ac:dyDescent="0.25">
      <c r="A15" s="15">
        <v>8</v>
      </c>
      <c r="B15" s="16" t="s">
        <v>225</v>
      </c>
      <c r="C15" s="12">
        <f t="shared" si="1"/>
        <v>13</v>
      </c>
      <c r="D15" s="17">
        <v>1</v>
      </c>
      <c r="E15" s="17">
        <v>0</v>
      </c>
      <c r="F15" s="17">
        <v>1</v>
      </c>
      <c r="G15" s="17">
        <v>0</v>
      </c>
      <c r="H15" s="17">
        <v>1</v>
      </c>
      <c r="I15" s="17">
        <v>1</v>
      </c>
      <c r="J15" s="17">
        <v>1</v>
      </c>
      <c r="K15" s="17">
        <v>1</v>
      </c>
      <c r="L15" s="17">
        <v>0</v>
      </c>
      <c r="M15" s="17">
        <v>0</v>
      </c>
      <c r="N15" s="17">
        <v>0</v>
      </c>
      <c r="O15" s="17">
        <v>1</v>
      </c>
      <c r="P15" s="17">
        <v>1</v>
      </c>
      <c r="Q15" s="17">
        <v>1</v>
      </c>
      <c r="R15" s="17">
        <v>0</v>
      </c>
      <c r="S15" s="17">
        <v>1</v>
      </c>
      <c r="T15" s="17">
        <v>1</v>
      </c>
      <c r="U15" s="17">
        <v>1</v>
      </c>
      <c r="V15" s="17">
        <v>1</v>
      </c>
    </row>
    <row r="16" spans="1:23" ht="15.75" x14ac:dyDescent="0.25">
      <c r="A16" s="15">
        <v>9</v>
      </c>
      <c r="B16" s="16" t="s">
        <v>226</v>
      </c>
      <c r="C16" s="12">
        <f t="shared" si="1"/>
        <v>16</v>
      </c>
      <c r="D16" s="17">
        <v>1</v>
      </c>
      <c r="E16" s="17">
        <v>1</v>
      </c>
      <c r="F16" s="17">
        <v>1</v>
      </c>
      <c r="G16" s="17">
        <v>1</v>
      </c>
      <c r="H16" s="17">
        <v>1</v>
      </c>
      <c r="I16" s="17">
        <v>1</v>
      </c>
      <c r="J16" s="17">
        <v>1</v>
      </c>
      <c r="K16" s="17">
        <v>1</v>
      </c>
      <c r="L16" s="17">
        <v>1</v>
      </c>
      <c r="M16" s="17">
        <v>0</v>
      </c>
      <c r="N16" s="17">
        <v>0</v>
      </c>
      <c r="O16" s="17">
        <v>1</v>
      </c>
      <c r="P16" s="17">
        <v>1</v>
      </c>
      <c r="Q16" s="17">
        <v>1</v>
      </c>
      <c r="R16" s="17">
        <v>0</v>
      </c>
      <c r="S16" s="17">
        <v>1</v>
      </c>
      <c r="T16" s="17">
        <v>1</v>
      </c>
      <c r="U16" s="17">
        <v>1</v>
      </c>
      <c r="V16" s="17">
        <v>1</v>
      </c>
    </row>
    <row r="17" spans="1:22" ht="15.75" x14ac:dyDescent="0.25">
      <c r="A17" s="15">
        <v>10</v>
      </c>
      <c r="B17" s="16" t="s">
        <v>227</v>
      </c>
      <c r="C17" s="12">
        <f t="shared" si="1"/>
        <v>17</v>
      </c>
      <c r="D17" s="17">
        <v>1</v>
      </c>
      <c r="E17" s="17">
        <v>1</v>
      </c>
      <c r="F17" s="17">
        <v>1</v>
      </c>
      <c r="G17" s="17">
        <v>1</v>
      </c>
      <c r="H17" s="17">
        <v>1</v>
      </c>
      <c r="I17" s="17">
        <v>1</v>
      </c>
      <c r="J17" s="17">
        <v>1</v>
      </c>
      <c r="K17" s="17">
        <v>1</v>
      </c>
      <c r="L17" s="17">
        <v>1</v>
      </c>
      <c r="M17" s="17">
        <v>0</v>
      </c>
      <c r="N17" s="17">
        <v>0</v>
      </c>
      <c r="O17" s="17">
        <v>1</v>
      </c>
      <c r="P17" s="17">
        <v>1</v>
      </c>
      <c r="Q17" s="17">
        <v>1</v>
      </c>
      <c r="R17" s="17">
        <v>1</v>
      </c>
      <c r="S17" s="17">
        <v>1</v>
      </c>
      <c r="T17" s="17">
        <v>1</v>
      </c>
      <c r="U17" s="17">
        <v>1</v>
      </c>
      <c r="V17" s="17">
        <v>1</v>
      </c>
    </row>
    <row r="18" spans="1:22" ht="15.75" x14ac:dyDescent="0.25">
      <c r="A18" s="15">
        <v>11</v>
      </c>
      <c r="B18" s="16" t="s">
        <v>228</v>
      </c>
      <c r="C18" s="12">
        <f t="shared" si="1"/>
        <v>14</v>
      </c>
      <c r="D18" s="17">
        <v>1</v>
      </c>
      <c r="E18" s="19">
        <v>1</v>
      </c>
      <c r="F18" s="17">
        <v>1</v>
      </c>
      <c r="G18" s="17">
        <v>1</v>
      </c>
      <c r="H18" s="17">
        <v>1</v>
      </c>
      <c r="I18" s="17">
        <v>1</v>
      </c>
      <c r="J18" s="17">
        <v>1</v>
      </c>
      <c r="K18" s="17">
        <v>1</v>
      </c>
      <c r="L18" s="17">
        <v>1</v>
      </c>
      <c r="M18" s="17">
        <v>0</v>
      </c>
      <c r="N18" s="17">
        <v>0</v>
      </c>
      <c r="O18" s="17">
        <v>1</v>
      </c>
      <c r="P18" s="17">
        <v>0</v>
      </c>
      <c r="Q18" s="17">
        <v>1</v>
      </c>
      <c r="R18" s="17">
        <v>0</v>
      </c>
      <c r="S18" s="17">
        <v>1</v>
      </c>
      <c r="T18" s="17">
        <v>0</v>
      </c>
      <c r="U18" s="17">
        <v>1</v>
      </c>
      <c r="V18" s="17">
        <v>1</v>
      </c>
    </row>
    <row r="19" spans="1:22" ht="15.75" x14ac:dyDescent="0.25">
      <c r="A19" s="15">
        <v>12</v>
      </c>
      <c r="B19" s="16" t="s">
        <v>229</v>
      </c>
      <c r="C19" s="12">
        <f t="shared" si="1"/>
        <v>14</v>
      </c>
      <c r="D19" s="17">
        <v>1</v>
      </c>
      <c r="E19" s="17">
        <v>1</v>
      </c>
      <c r="F19" s="17">
        <v>1</v>
      </c>
      <c r="G19" s="17">
        <v>1</v>
      </c>
      <c r="H19" s="17">
        <v>1</v>
      </c>
      <c r="I19" s="17">
        <v>0</v>
      </c>
      <c r="J19" s="17">
        <v>1</v>
      </c>
      <c r="K19" s="17">
        <v>1</v>
      </c>
      <c r="L19" s="17">
        <v>1</v>
      </c>
      <c r="M19" s="17">
        <v>0</v>
      </c>
      <c r="N19" s="17">
        <v>0</v>
      </c>
      <c r="O19" s="17">
        <v>1</v>
      </c>
      <c r="P19" s="17">
        <v>1</v>
      </c>
      <c r="Q19" s="17">
        <v>1</v>
      </c>
      <c r="R19" s="17">
        <v>0</v>
      </c>
      <c r="S19" s="17">
        <v>1</v>
      </c>
      <c r="T19" s="17">
        <v>0</v>
      </c>
      <c r="U19" s="17">
        <v>1</v>
      </c>
      <c r="V19" s="17">
        <v>1</v>
      </c>
    </row>
    <row r="20" spans="1:22" ht="15.75" x14ac:dyDescent="0.25">
      <c r="A20" s="15">
        <v>13</v>
      </c>
      <c r="B20" s="16" t="s">
        <v>230</v>
      </c>
      <c r="C20" s="12">
        <f t="shared" si="1"/>
        <v>11</v>
      </c>
      <c r="D20" s="17">
        <v>1</v>
      </c>
      <c r="E20" s="17">
        <v>0</v>
      </c>
      <c r="F20" s="17">
        <v>1</v>
      </c>
      <c r="G20" s="17">
        <v>0</v>
      </c>
      <c r="H20" s="17">
        <v>1</v>
      </c>
      <c r="I20" s="17">
        <v>1</v>
      </c>
      <c r="J20" s="17">
        <v>1</v>
      </c>
      <c r="K20" s="17">
        <v>1</v>
      </c>
      <c r="L20" s="17">
        <v>0</v>
      </c>
      <c r="M20" s="17">
        <v>0</v>
      </c>
      <c r="N20" s="17">
        <v>0</v>
      </c>
      <c r="O20" s="17">
        <v>1</v>
      </c>
      <c r="P20" s="17">
        <v>1</v>
      </c>
      <c r="Q20" s="17">
        <v>1</v>
      </c>
      <c r="R20" s="17">
        <v>0</v>
      </c>
      <c r="S20" s="17">
        <v>1</v>
      </c>
      <c r="T20" s="17">
        <v>0</v>
      </c>
      <c r="U20" s="17">
        <v>0</v>
      </c>
      <c r="V20" s="17">
        <v>1</v>
      </c>
    </row>
    <row r="21" spans="1:22" ht="15.75" x14ac:dyDescent="0.25">
      <c r="A21" s="15">
        <v>14</v>
      </c>
      <c r="B21" s="18" t="s">
        <v>231</v>
      </c>
      <c r="C21" s="12">
        <f t="shared" si="1"/>
        <v>11</v>
      </c>
      <c r="D21" s="17">
        <v>1</v>
      </c>
      <c r="E21" s="17">
        <v>1</v>
      </c>
      <c r="F21" s="17">
        <v>1</v>
      </c>
      <c r="G21" s="17">
        <v>0</v>
      </c>
      <c r="H21" s="17">
        <v>1</v>
      </c>
      <c r="I21" s="17">
        <v>0</v>
      </c>
      <c r="J21" s="17">
        <v>1</v>
      </c>
      <c r="K21" s="17">
        <v>1</v>
      </c>
      <c r="L21" s="17">
        <v>1</v>
      </c>
      <c r="M21" s="17">
        <v>0</v>
      </c>
      <c r="N21" s="17">
        <v>0</v>
      </c>
      <c r="O21" s="17">
        <v>1</v>
      </c>
      <c r="P21" s="17">
        <v>0</v>
      </c>
      <c r="Q21" s="17">
        <v>1</v>
      </c>
      <c r="R21" s="17">
        <v>0</v>
      </c>
      <c r="S21" s="17">
        <v>1</v>
      </c>
      <c r="T21" s="17">
        <v>0</v>
      </c>
      <c r="U21" s="17">
        <v>0</v>
      </c>
      <c r="V21" s="17">
        <v>1</v>
      </c>
    </row>
    <row r="22" spans="1:22" ht="15.75" x14ac:dyDescent="0.25">
      <c r="A22" s="15">
        <v>1</v>
      </c>
      <c r="B22" s="16" t="s">
        <v>232</v>
      </c>
      <c r="C22" s="12">
        <f t="shared" si="1"/>
        <v>15</v>
      </c>
      <c r="D22" s="17">
        <v>1</v>
      </c>
      <c r="E22" s="17">
        <v>1</v>
      </c>
      <c r="F22" s="17">
        <v>1</v>
      </c>
      <c r="G22" s="17">
        <v>1</v>
      </c>
      <c r="H22" s="17">
        <v>1</v>
      </c>
      <c r="I22" s="17">
        <v>1</v>
      </c>
      <c r="J22" s="17">
        <v>1</v>
      </c>
      <c r="K22" s="17">
        <v>0</v>
      </c>
      <c r="L22" s="17">
        <v>1</v>
      </c>
      <c r="M22" s="17">
        <v>0</v>
      </c>
      <c r="N22" s="17">
        <v>0</v>
      </c>
      <c r="O22" s="17">
        <v>1</v>
      </c>
      <c r="P22" s="17">
        <v>1</v>
      </c>
      <c r="Q22" s="17">
        <v>1</v>
      </c>
      <c r="R22" s="17">
        <v>0</v>
      </c>
      <c r="S22" s="17">
        <v>1</v>
      </c>
      <c r="T22" s="17">
        <v>1</v>
      </c>
      <c r="U22" s="17">
        <v>1</v>
      </c>
      <c r="V22" s="17">
        <v>1</v>
      </c>
    </row>
    <row r="23" spans="1:22" ht="15.75" x14ac:dyDescent="0.25">
      <c r="A23" s="15">
        <v>16</v>
      </c>
      <c r="B23" s="16" t="s">
        <v>233</v>
      </c>
      <c r="C23" s="12">
        <f t="shared" si="1"/>
        <v>13</v>
      </c>
      <c r="D23" s="17">
        <v>1</v>
      </c>
      <c r="E23" s="17">
        <v>0</v>
      </c>
      <c r="F23" s="17">
        <v>1</v>
      </c>
      <c r="G23" s="17">
        <v>1</v>
      </c>
      <c r="H23" s="17">
        <v>1</v>
      </c>
      <c r="I23" s="17">
        <v>0</v>
      </c>
      <c r="J23" s="17">
        <v>1</v>
      </c>
      <c r="K23" s="17">
        <v>1</v>
      </c>
      <c r="L23" s="17">
        <v>0</v>
      </c>
      <c r="M23" s="17">
        <v>0</v>
      </c>
      <c r="N23" s="17">
        <v>0</v>
      </c>
      <c r="O23" s="17">
        <v>1</v>
      </c>
      <c r="P23" s="17">
        <v>1</v>
      </c>
      <c r="Q23" s="17">
        <v>1</v>
      </c>
      <c r="R23" s="17">
        <v>0</v>
      </c>
      <c r="S23" s="17">
        <v>1</v>
      </c>
      <c r="T23" s="17">
        <v>1</v>
      </c>
      <c r="U23" s="17">
        <v>1</v>
      </c>
      <c r="V23" s="17">
        <v>1</v>
      </c>
    </row>
    <row r="24" spans="1:22" ht="15.75" x14ac:dyDescent="0.25">
      <c r="A24" s="15">
        <v>17</v>
      </c>
      <c r="B24" s="16" t="s">
        <v>234</v>
      </c>
      <c r="C24" s="12">
        <f t="shared" si="1"/>
        <v>15</v>
      </c>
      <c r="D24" s="17">
        <v>1</v>
      </c>
      <c r="E24" s="17">
        <v>1</v>
      </c>
      <c r="F24" s="17">
        <v>1</v>
      </c>
      <c r="G24" s="17">
        <v>1</v>
      </c>
      <c r="H24" s="17">
        <v>1</v>
      </c>
      <c r="I24" s="17">
        <v>1</v>
      </c>
      <c r="J24" s="17">
        <v>1</v>
      </c>
      <c r="K24" s="17">
        <v>0</v>
      </c>
      <c r="L24" s="17">
        <v>1</v>
      </c>
      <c r="M24" s="17">
        <v>0</v>
      </c>
      <c r="N24" s="17">
        <v>0</v>
      </c>
      <c r="O24" s="17">
        <v>1</v>
      </c>
      <c r="P24" s="17">
        <v>1</v>
      </c>
      <c r="Q24" s="17">
        <v>1</v>
      </c>
      <c r="R24" s="17">
        <v>0</v>
      </c>
      <c r="S24" s="17">
        <v>1</v>
      </c>
      <c r="T24" s="17">
        <v>1</v>
      </c>
      <c r="U24" s="17">
        <v>1</v>
      </c>
      <c r="V24" s="17">
        <v>1</v>
      </c>
    </row>
    <row r="25" spans="1:22" ht="15.75" x14ac:dyDescent="0.25">
      <c r="A25" s="15">
        <v>18</v>
      </c>
      <c r="B25" s="18" t="s">
        <v>235</v>
      </c>
      <c r="C25" s="12">
        <f t="shared" si="1"/>
        <v>9</v>
      </c>
      <c r="D25" s="17">
        <v>1</v>
      </c>
      <c r="E25" s="17">
        <v>0</v>
      </c>
      <c r="F25" s="17">
        <v>1</v>
      </c>
      <c r="G25" s="17">
        <v>0</v>
      </c>
      <c r="H25" s="17">
        <v>0</v>
      </c>
      <c r="I25" s="17">
        <v>0</v>
      </c>
      <c r="J25" s="17">
        <v>1</v>
      </c>
      <c r="K25" s="17">
        <v>1</v>
      </c>
      <c r="L25" s="17">
        <v>0</v>
      </c>
      <c r="M25" s="17">
        <v>0</v>
      </c>
      <c r="N25" s="17">
        <v>0</v>
      </c>
      <c r="O25" s="17">
        <v>1</v>
      </c>
      <c r="P25" s="17">
        <v>1</v>
      </c>
      <c r="Q25" s="17">
        <v>0</v>
      </c>
      <c r="R25" s="17">
        <v>0</v>
      </c>
      <c r="S25" s="17">
        <v>1</v>
      </c>
      <c r="T25" s="17">
        <v>0</v>
      </c>
      <c r="U25" s="17">
        <v>1</v>
      </c>
      <c r="V25" s="17">
        <v>1</v>
      </c>
    </row>
    <row r="26" spans="1:22" ht="15.75" x14ac:dyDescent="0.25">
      <c r="A26" s="20"/>
      <c r="B26" s="21" t="s">
        <v>236</v>
      </c>
      <c r="C26" s="92">
        <f>C7/18</f>
        <v>14.111111111111111</v>
      </c>
      <c r="D26" s="93"/>
      <c r="E26" s="16"/>
      <c r="F26" s="16"/>
      <c r="G26" s="16"/>
      <c r="H26" s="16"/>
      <c r="I26" s="16"/>
      <c r="J26" s="16"/>
      <c r="K26" s="16"/>
      <c r="L26" s="16"/>
      <c r="M26" s="16"/>
      <c r="N26" s="16"/>
      <c r="O26" s="16"/>
      <c r="P26" s="16"/>
      <c r="Q26" s="16"/>
      <c r="R26" s="16"/>
      <c r="S26" s="16"/>
      <c r="T26" s="16"/>
      <c r="U26" s="16"/>
      <c r="V26" s="16"/>
    </row>
  </sheetData>
  <mergeCells count="8">
    <mergeCell ref="C26:D26"/>
    <mergeCell ref="A1:B1"/>
    <mergeCell ref="A2:V2"/>
    <mergeCell ref="A3:V3"/>
    <mergeCell ref="A4:A6"/>
    <mergeCell ref="B4:B6"/>
    <mergeCell ref="C4:C6"/>
    <mergeCell ref="D4:V5"/>
  </mergeCells>
  <pageMargins left="0.7" right="0.2" top="0.27" bottom="0.4"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 1 sửa</vt:lpstr>
      <vt:lpstr>PHụ lục biểu TH</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2022-11-07T10:15:50Z</cp:lastPrinted>
  <dcterms:created xsi:type="dcterms:W3CDTF">2022-09-19T03:06:24Z</dcterms:created>
  <dcterms:modified xsi:type="dcterms:W3CDTF">2022-11-08T08:19:10Z</dcterms:modified>
</cp:coreProperties>
</file>