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570" activeTab="0"/>
  </bookViews>
  <sheets>
    <sheet name="MS1" sheetId="1" r:id="rId1"/>
    <sheet name="MS2" sheetId="2" r:id="rId2"/>
  </sheets>
  <definedNames>
    <definedName name="_xlnm.Print_Titles" localSheetId="0">'MS1'!$4:$7</definedName>
  </definedNames>
  <calcPr fullCalcOnLoad="1"/>
</workbook>
</file>

<file path=xl/sharedStrings.xml><?xml version="1.0" encoding="utf-8"?>
<sst xmlns="http://schemas.openxmlformats.org/spreadsheetml/2006/main" count="449" uniqueCount="113">
  <si>
    <t>STT</t>
  </si>
  <si>
    <t>Cá nhân</t>
  </si>
  <si>
    <t>Tổ chức</t>
  </si>
  <si>
    <t>Nam</t>
  </si>
  <si>
    <t>Nữ</t>
  </si>
  <si>
    <t>Số quyết định đã thi hành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</si>
  <si>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</si>
  <si>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</si>
  <si>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</si>
  <si>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</si>
  <si>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</si>
  <si>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</si>
  <si>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</si>
  <si>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</si>
  <si>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</si>
  <si>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</si>
  <si>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</si>
  <si>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</si>
  <si>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</si>
  <si>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</si>
  <si>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</si>
  <si>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</si>
  <si>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</si>
  <si>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</si>
  <si>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Tổng số vụ vi phạm</t>
  </si>
  <si>
    <t>Tổng số đối tượng bị xử phạt</t>
  </si>
  <si>
    <t>Dưới 18 tuổi</t>
  </si>
  <si>
    <t>Từ đủ 18 tuổi trở lên</t>
  </si>
  <si>
    <t>Số quyết định hoãn, miễn, giảm</t>
  </si>
  <si>
    <t xml:space="preserve">Số quyết định bị cưỡng chế thi hành </t>
  </si>
  <si>
    <t>Biện pháp xử lý hành chính</t>
  </si>
  <si>
    <t>Số vụ bị xử phạt vi phạm hành chính</t>
  </si>
  <si>
    <t>Giáo dục tại xã, phường, thị trấn</t>
  </si>
  <si>
    <t>Đưa vào trường giáo dưỡng</t>
  </si>
  <si>
    <t>Đưa vào cơ sở giáo dục bắt buộc</t>
  </si>
  <si>
    <t>Đưa vào cơ sở cai nghiện bắt buộc</t>
  </si>
  <si>
    <t>Cơ quan/đơn vị ban hành quyết định xử phạt vi phạm hành chính</t>
  </si>
  <si>
    <t>Tổng số quyết định xử phạt 
vi phạm hành chính</t>
  </si>
  <si>
    <t>Số vụ chuyển truy cứu 
trách nhiệm hình sự</t>
  </si>
  <si>
    <t>Số quyết định bị khiếu nại, khởi kiện</t>
  </si>
  <si>
    <t>Số vụ áp dụng biện pháp thay thế nhắc nhở 
đối với người chưa thành niên</t>
  </si>
  <si>
    <t>Đối tượng khác bị xử phạt như 
cá nhân (hộ gia đình, cộng đồng dân cư,...)</t>
  </si>
  <si>
    <t>Tổng số tiền thu được từ bán, thanh lý tang vật, 
phương tiện bị tịch thu</t>
  </si>
  <si>
    <t>Tổng số tiền phạt thu được</t>
  </si>
  <si>
    <t xml:space="preserve">Kết quả thi hành quyết định 
xử phạt vi phạm hành chính </t>
  </si>
  <si>
    <t>Tổng cộng:</t>
  </si>
  <si>
    <t>BẢNG TỔNG HỢP SỐ LIỆU BÁO CÁO VỀ XỬ PHẠT VI PHẠM HÀNH CHÍNH</t>
  </si>
  <si>
    <t>BẢNG TỔNG HỢP SỐ LIỆU BÁO CÁO VỀ ÁP DỤNG CÁC BIỆN PHÁP XỬ LÝ HÀNH CHÍNH</t>
  </si>
  <si>
    <t>Tổng số 
đối tượng 
bị lập hồ sơ 
đề nghị</t>
  </si>
  <si>
    <t>Tổng số 
đối tượng 
bị áp dụng các biện pháp xử lý 
hành chính</t>
  </si>
  <si>
    <t>Tổng số 
đối tượng 
là người chưa thành niên được 
áp dụng 
biện pháp thay thế 
quản lý 
tại gia đình</t>
  </si>
  <si>
    <t>Tổng số 
đối tượng 
đang 
chấp hành 
quyết định</t>
  </si>
  <si>
    <t>Tổng số
 đối tượng 
được tạm 
đình chỉ 
chấp hành 
quyết định</t>
  </si>
  <si>
    <t>Tổng số 
đối tượng 
được giảm
thời hạn 
chấp hành 
quyết định</t>
  </si>
  <si>
    <t>Tổng số
đối tượng 
được hoãn 
chấp hành 
quyết định</t>
  </si>
  <si>
    <t>Tổng số
 đối tượng 
được miễn 
chấp hành 
thời gian 
còn lại</t>
  </si>
  <si>
    <t>Tình hình tổ chức thi hành quyết định 
áp dụng các biện pháp xử lý hành chính</t>
  </si>
  <si>
    <t>(Kèm theo Báo cáo số: ..../BC-UBND ngày      tháng 12 năm 2020)</t>
  </si>
  <si>
    <t>1</t>
  </si>
  <si>
    <t>I. CẤP HUYỆN</t>
  </si>
  <si>
    <t>Công an huyện</t>
  </si>
  <si>
    <t>2</t>
  </si>
  <si>
    <t>Hạt kiểm lâm</t>
  </si>
  <si>
    <t>3</t>
  </si>
  <si>
    <t>Chi cục thuế khu vực Tuần Giáo - Tủa Chùa</t>
  </si>
  <si>
    <t>4</t>
  </si>
  <si>
    <t>Đội Quản lý thị trường số 2</t>
  </si>
  <si>
    <t>5</t>
  </si>
  <si>
    <t>II. UBND CÁC XÃ, THỊ TRẤN</t>
  </si>
  <si>
    <t>Thị trấn Tuần Giáo</t>
  </si>
  <si>
    <t>xã Quài Cang</t>
  </si>
  <si>
    <t>xã Quài Tở</t>
  </si>
  <si>
    <t>xã Quài Nưa</t>
  </si>
  <si>
    <t>xã Pú Nhung</t>
  </si>
  <si>
    <t>6</t>
  </si>
  <si>
    <t>xã Mùn Chung</t>
  </si>
  <si>
    <t>7</t>
  </si>
  <si>
    <t>xã Mường Mùn</t>
  </si>
  <si>
    <t>8</t>
  </si>
  <si>
    <t>xã Pú Xi</t>
  </si>
  <si>
    <t>9</t>
  </si>
  <si>
    <t>xã Nà Tòng</t>
  </si>
  <si>
    <t>10</t>
  </si>
  <si>
    <t>xã Ta Ma</t>
  </si>
  <si>
    <t>11</t>
  </si>
  <si>
    <t>xã Phình Sáng</t>
  </si>
  <si>
    <t>12</t>
  </si>
  <si>
    <t>xã Rạng Đông</t>
  </si>
  <si>
    <t>13</t>
  </si>
  <si>
    <t>xã Tỏa Tình</t>
  </si>
  <si>
    <t>14</t>
  </si>
  <si>
    <t>xã Tênh Phông</t>
  </si>
  <si>
    <t>15</t>
  </si>
  <si>
    <t>xã Chiềng Sinh</t>
  </si>
  <si>
    <t>16</t>
  </si>
  <si>
    <t>xã Chiềng Đông</t>
  </si>
  <si>
    <t>17</t>
  </si>
  <si>
    <t>xã Nà Sáy</t>
  </si>
  <si>
    <t>18</t>
  </si>
  <si>
    <t>xã Mường Thín</t>
  </si>
  <si>
    <t>19</t>
  </si>
  <si>
    <t>xã Mường Khong</t>
  </si>
  <si>
    <t>0</t>
  </si>
  <si>
    <t>38</t>
  </si>
  <si>
    <t>35</t>
  </si>
  <si>
    <t>24</t>
  </si>
  <si>
    <t>706</t>
  </si>
  <si>
    <t>541</t>
  </si>
  <si>
    <t>164</t>
  </si>
  <si>
    <t>26</t>
  </si>
  <si>
    <t>20</t>
  </si>
  <si>
    <t>28</t>
  </si>
  <si>
    <t>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</si>
</sst>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7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i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22222"/>
      <name val="Arial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2" fillId="3" borderId="0" applyNumberFormat="0" applyBorder="0" applyAlignment="0" applyProtection="0"/>
    <xf numFmtId="0" fontId="53" fillId="4" borderId="0" applyNumberFormat="0" applyBorder="0" applyAlignment="0" applyProtection="0"/>
    <xf numFmtId="0" fontId="2" fillId="5" borderId="0" applyNumberFormat="0" applyBorder="0" applyAlignment="0" applyProtection="0"/>
    <xf numFmtId="0" fontId="53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2" fillId="9" borderId="0" applyNumberFormat="0" applyBorder="0" applyAlignment="0" applyProtection="0"/>
    <xf numFmtId="0" fontId="53" fillId="10" borderId="0" applyNumberFormat="0" applyBorder="0" applyAlignment="0" applyProtection="0"/>
    <xf numFmtId="0" fontId="2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13" borderId="0" applyNumberFormat="0" applyBorder="0" applyAlignment="0" applyProtection="0"/>
    <xf numFmtId="0" fontId="53" fillId="14" borderId="0" applyNumberFormat="0" applyBorder="0" applyAlignment="0" applyProtection="0"/>
    <xf numFmtId="0" fontId="2" fillId="15" borderId="0" applyNumberFormat="0" applyBorder="0" applyAlignment="0" applyProtection="0"/>
    <xf numFmtId="0" fontId="53" fillId="16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2" fillId="19" borderId="0" applyNumberFormat="0" applyBorder="0" applyAlignment="0" applyProtection="0"/>
    <xf numFmtId="0" fontId="53" fillId="20" borderId="0" applyNumberFormat="0" applyBorder="0" applyAlignment="0" applyProtection="0"/>
    <xf numFmtId="0" fontId="2" fillId="9" borderId="0" applyNumberFormat="0" applyBorder="0" applyAlignment="0" applyProtection="0"/>
    <xf numFmtId="0" fontId="53" fillId="21" borderId="0" applyNumberFormat="0" applyBorder="0" applyAlignment="0" applyProtection="0"/>
    <xf numFmtId="0" fontId="2" fillId="15" borderId="0" applyNumberFormat="0" applyBorder="0" applyAlignment="0" applyProtection="0"/>
    <xf numFmtId="0" fontId="53" fillId="22" borderId="0" applyNumberFormat="0" applyBorder="0" applyAlignment="0" applyProtection="0"/>
    <xf numFmtId="0" fontId="2" fillId="23" borderId="0" applyNumberFormat="0" applyBorder="0" applyAlignment="0" applyProtection="0"/>
    <xf numFmtId="0" fontId="54" fillId="24" borderId="0" applyNumberFormat="0" applyBorder="0" applyAlignment="0" applyProtection="0"/>
    <xf numFmtId="0" fontId="11" fillId="25" borderId="0" applyNumberFormat="0" applyBorder="0" applyAlignment="0" applyProtection="0"/>
    <xf numFmtId="0" fontId="54" fillId="26" borderId="0" applyNumberFormat="0" applyBorder="0" applyAlignment="0" applyProtection="0"/>
    <xf numFmtId="0" fontId="11" fillId="17" borderId="0" applyNumberFormat="0" applyBorder="0" applyAlignment="0" applyProtection="0"/>
    <xf numFmtId="0" fontId="54" fillId="27" borderId="0" applyNumberFormat="0" applyBorder="0" applyAlignment="0" applyProtection="0"/>
    <xf numFmtId="0" fontId="11" fillId="19" borderId="0" applyNumberFormat="0" applyBorder="0" applyAlignment="0" applyProtection="0"/>
    <xf numFmtId="0" fontId="54" fillId="28" borderId="0" applyNumberFormat="0" applyBorder="0" applyAlignment="0" applyProtection="0"/>
    <xf numFmtId="0" fontId="11" fillId="29" borderId="0" applyNumberFormat="0" applyBorder="0" applyAlignment="0" applyProtection="0"/>
    <xf numFmtId="0" fontId="54" fillId="30" borderId="0" applyNumberFormat="0" applyBorder="0" applyAlignment="0" applyProtection="0"/>
    <xf numFmtId="0" fontId="11" fillId="31" borderId="0" applyNumberFormat="0" applyBorder="0" applyAlignment="0" applyProtection="0"/>
    <xf numFmtId="0" fontId="54" fillId="32" borderId="0" applyNumberFormat="0" applyBorder="0" applyAlignment="0" applyProtection="0"/>
    <xf numFmtId="0" fontId="11" fillId="33" borderId="0" applyNumberFormat="0" applyBorder="0" applyAlignment="0" applyProtection="0"/>
    <xf numFmtId="0" fontId="54" fillId="34" borderId="0" applyNumberFormat="0" applyBorder="0" applyAlignment="0" applyProtection="0"/>
    <xf numFmtId="0" fontId="11" fillId="35" borderId="0" applyNumberFormat="0" applyBorder="0" applyAlignment="0" applyProtection="0"/>
    <xf numFmtId="0" fontId="54" fillId="36" borderId="0" applyNumberFormat="0" applyBorder="0" applyAlignment="0" applyProtection="0"/>
    <xf numFmtId="0" fontId="11" fillId="37" borderId="0" applyNumberFormat="0" applyBorder="0" applyAlignment="0" applyProtection="0"/>
    <xf numFmtId="0" fontId="54" fillId="38" borderId="0" applyNumberFormat="0" applyBorder="0" applyAlignment="0" applyProtection="0"/>
    <xf numFmtId="0" fontId="11" fillId="39" borderId="0" applyNumberFormat="0" applyBorder="0" applyAlignment="0" applyProtection="0"/>
    <xf numFmtId="0" fontId="54" fillId="40" borderId="0" applyNumberFormat="0" applyBorder="0" applyAlignment="0" applyProtection="0"/>
    <xf numFmtId="0" fontId="11" fillId="29" borderId="0" applyNumberFormat="0" applyBorder="0" applyAlignment="0" applyProtection="0"/>
    <xf numFmtId="0" fontId="54" fillId="41" borderId="0" applyNumberFormat="0" applyBorder="0" applyAlignment="0" applyProtection="0"/>
    <xf numFmtId="0" fontId="11" fillId="31" borderId="0" applyNumberFormat="0" applyBorder="0" applyAlignment="0" applyProtection="0"/>
    <xf numFmtId="0" fontId="54" fillId="42" borderId="0" applyNumberFormat="0" applyBorder="0" applyAlignment="0" applyProtection="0"/>
    <xf numFmtId="0" fontId="11" fillId="43" borderId="0" applyNumberFormat="0" applyBorder="0" applyAlignment="0" applyProtection="0"/>
    <xf numFmtId="0" fontId="55" fillId="44" borderId="0" applyNumberFormat="0" applyBorder="0" applyAlignment="0" applyProtection="0"/>
    <xf numFmtId="0" fontId="12" fillId="5" borderId="0" applyNumberFormat="0" applyBorder="0" applyAlignment="0" applyProtection="0"/>
    <xf numFmtId="0" fontId="56" fillId="45" borderId="1" applyNumberFormat="0" applyAlignment="0" applyProtection="0"/>
    <xf numFmtId="0" fontId="13" fillId="46" borderId="2" applyNumberFormat="0" applyAlignment="0" applyProtection="0"/>
    <xf numFmtId="0" fontId="57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6" fillId="7" borderId="0" applyNumberFormat="0" applyBorder="0" applyAlignment="0" applyProtection="0"/>
    <xf numFmtId="0" fontId="60" fillId="0" borderId="5" applyNumberFormat="0" applyFill="0" applyAlignment="0" applyProtection="0"/>
    <xf numFmtId="0" fontId="17" fillId="0" borderId="6" applyNumberFormat="0" applyFill="0" applyAlignment="0" applyProtection="0"/>
    <xf numFmtId="0" fontId="61" fillId="0" borderId="7" applyNumberFormat="0" applyFill="0" applyAlignment="0" applyProtection="0"/>
    <xf numFmtId="0" fontId="18" fillId="0" borderId="8" applyNumberFormat="0" applyFill="0" applyAlignment="0" applyProtection="0"/>
    <xf numFmtId="0" fontId="62" fillId="0" borderId="9" applyNumberFormat="0" applyFill="0" applyAlignment="0" applyProtection="0"/>
    <xf numFmtId="0" fontId="19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20" fillId="13" borderId="2" applyNumberFormat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28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7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5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49" fontId="71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vertical="top" wrapText="1"/>
    </xf>
    <xf numFmtId="0" fontId="76" fillId="0" borderId="0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27" fillId="0" borderId="20" xfId="0" applyNumberFormat="1" applyFont="1" applyFill="1" applyBorder="1" applyAlignment="1">
      <alignment horizontal="right" vertical="center" wrapText="1"/>
    </xf>
    <xf numFmtId="164" fontId="27" fillId="0" borderId="20" xfId="0" applyNumberFormat="1" applyFont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19" xfId="0" applyFont="1" applyBorder="1" applyAlignment="1">
      <alignment horizontal="center" vertical="center" textRotation="90"/>
    </xf>
    <xf numFmtId="0" fontId="76" fillId="0" borderId="21" xfId="0" applyFont="1" applyBorder="1" applyAlignment="1">
      <alignment horizontal="center" vertical="center" textRotation="90"/>
    </xf>
    <xf numFmtId="0" fontId="76" fillId="0" borderId="2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78" fillId="0" borderId="2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209550</xdr:rowOff>
    </xdr:from>
    <xdr:to>
      <xdr:col>9</xdr:col>
      <xdr:colOff>0</xdr:colOff>
      <xdr:row>1</xdr:row>
      <xdr:rowOff>209550</xdr:rowOff>
    </xdr:to>
    <xdr:sp>
      <xdr:nvSpPr>
        <xdr:cNvPr id="1" name="Line 3"/>
        <xdr:cNvSpPr>
          <a:spLocks/>
        </xdr:cNvSpPr>
      </xdr:nvSpPr>
      <xdr:spPr>
        <a:xfrm>
          <a:off x="375285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19050</xdr:rowOff>
    </xdr:from>
    <xdr:to>
      <xdr:col>6</xdr:col>
      <xdr:colOff>390525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4162425" y="476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7">
      <selection activeCell="R11" sqref="R11"/>
    </sheetView>
  </sheetViews>
  <sheetFormatPr defaultColWidth="9.140625" defaultRowHeight="15"/>
  <cols>
    <col min="1" max="1" width="5.57421875" style="3" customWidth="1"/>
    <col min="2" max="2" width="21.57421875" style="12" customWidth="1"/>
    <col min="3" max="3" width="7.28125" style="2" customWidth="1"/>
    <col min="4" max="5" width="8.140625" style="2" customWidth="1"/>
    <col min="6" max="10" width="5.57421875" style="2" customWidth="1"/>
    <col min="11" max="12" width="8.140625" style="2" customWidth="1"/>
    <col min="13" max="16" width="5.57421875" style="2" customWidth="1"/>
    <col min="17" max="17" width="10.8515625" style="2" customWidth="1"/>
    <col min="18" max="18" width="12.57421875" style="2" customWidth="1"/>
    <col min="19" max="19" width="9.140625" style="2" customWidth="1"/>
    <col min="20" max="16384" width="9.140625" style="2" customWidth="1"/>
  </cols>
  <sheetData>
    <row r="1" spans="1:18" s="10" customFormat="1" ht="19.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0" customFormat="1" ht="16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16.5" customHeight="1">
      <c r="A3" s="4"/>
      <c r="B3" s="12"/>
      <c r="C3" s="11"/>
      <c r="D3" s="11"/>
      <c r="E3" s="11"/>
      <c r="F3" s="11"/>
      <c r="G3" s="11"/>
      <c r="H3" s="11"/>
      <c r="I3" s="11"/>
      <c r="J3" s="11"/>
      <c r="K3" s="13"/>
      <c r="L3" s="11"/>
      <c r="M3" s="11"/>
      <c r="N3" s="11"/>
      <c r="O3" s="11"/>
      <c r="P3" s="11"/>
      <c r="Q3" s="11"/>
      <c r="R3" s="11"/>
    </row>
    <row r="4" spans="1:18" ht="26.25" customHeight="1">
      <c r="A4" s="41" t="s">
        <v>0</v>
      </c>
      <c r="B4" s="44" t="s">
        <v>36</v>
      </c>
      <c r="C4" s="47" t="s">
        <v>24</v>
      </c>
      <c r="D4" s="47"/>
      <c r="E4" s="48"/>
      <c r="F4" s="56" t="s">
        <v>25</v>
      </c>
      <c r="G4" s="47"/>
      <c r="H4" s="47"/>
      <c r="I4" s="47"/>
      <c r="J4" s="47"/>
      <c r="K4" s="48"/>
      <c r="L4" s="57" t="s">
        <v>37</v>
      </c>
      <c r="M4" s="56" t="s">
        <v>44</v>
      </c>
      <c r="N4" s="47"/>
      <c r="O4" s="47"/>
      <c r="P4" s="47"/>
      <c r="Q4" s="47"/>
      <c r="R4" s="48"/>
    </row>
    <row r="5" spans="1:18" ht="20.25" customHeight="1">
      <c r="A5" s="42"/>
      <c r="B5" s="45"/>
      <c r="C5" s="49" t="s">
        <v>31</v>
      </c>
      <c r="D5" s="57" t="s">
        <v>38</v>
      </c>
      <c r="E5" s="50" t="s">
        <v>40</v>
      </c>
      <c r="F5" s="70" t="s">
        <v>2</v>
      </c>
      <c r="G5" s="60" t="s">
        <v>1</v>
      </c>
      <c r="H5" s="61"/>
      <c r="I5" s="61"/>
      <c r="J5" s="61"/>
      <c r="K5" s="62"/>
      <c r="L5" s="58"/>
      <c r="M5" s="50" t="s">
        <v>5</v>
      </c>
      <c r="N5" s="50" t="s">
        <v>28</v>
      </c>
      <c r="O5" s="50" t="s">
        <v>29</v>
      </c>
      <c r="P5" s="66" t="s">
        <v>39</v>
      </c>
      <c r="Q5" s="66" t="s">
        <v>43</v>
      </c>
      <c r="R5" s="53" t="s">
        <v>42</v>
      </c>
    </row>
    <row r="6" spans="1:18" ht="20.25" customHeight="1">
      <c r="A6" s="42"/>
      <c r="B6" s="45"/>
      <c r="C6" s="49"/>
      <c r="D6" s="58"/>
      <c r="E6" s="69"/>
      <c r="F6" s="70"/>
      <c r="G6" s="56" t="s">
        <v>3</v>
      </c>
      <c r="H6" s="48"/>
      <c r="I6" s="56" t="s">
        <v>4</v>
      </c>
      <c r="J6" s="48"/>
      <c r="K6" s="50" t="s">
        <v>41</v>
      </c>
      <c r="L6" s="58"/>
      <c r="M6" s="70"/>
      <c r="N6" s="70"/>
      <c r="O6" s="70"/>
      <c r="P6" s="67"/>
      <c r="Q6" s="67"/>
      <c r="R6" s="54"/>
    </row>
    <row r="7" spans="1:18" ht="171" customHeight="1">
      <c r="A7" s="43"/>
      <c r="B7" s="46"/>
      <c r="C7" s="50"/>
      <c r="D7" s="58"/>
      <c r="E7" s="69"/>
      <c r="F7" s="70"/>
      <c r="G7" s="1" t="s">
        <v>26</v>
      </c>
      <c r="H7" s="1" t="s">
        <v>27</v>
      </c>
      <c r="I7" s="1" t="s">
        <v>26</v>
      </c>
      <c r="J7" s="1" t="s">
        <v>27</v>
      </c>
      <c r="K7" s="63"/>
      <c r="L7" s="59"/>
      <c r="M7" s="63"/>
      <c r="N7" s="63"/>
      <c r="O7" s="63"/>
      <c r="P7" s="68"/>
      <c r="Q7" s="68"/>
      <c r="R7" s="55"/>
    </row>
    <row r="8" spans="1:18" s="9" customFormat="1" ht="15" customHeight="1">
      <c r="A8" s="5" t="s">
        <v>6</v>
      </c>
      <c r="B8" s="5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7" t="s">
        <v>21</v>
      </c>
      <c r="Q8" s="7" t="s">
        <v>22</v>
      </c>
      <c r="R8" s="8" t="s">
        <v>23</v>
      </c>
    </row>
    <row r="9" spans="1:18" s="9" customFormat="1" ht="15" customHeight="1">
      <c r="A9" s="51" t="s">
        <v>59</v>
      </c>
      <c r="B9" s="52"/>
      <c r="C9" s="32">
        <f>C10+C11+C12+C13</f>
        <v>808</v>
      </c>
      <c r="D9" s="32">
        <f aca="true" t="shared" si="0" ref="D9:R9">D10+D11+D12+D13</f>
        <v>0</v>
      </c>
      <c r="E9" s="32">
        <f t="shared" si="0"/>
        <v>0</v>
      </c>
      <c r="F9" s="32">
        <f t="shared" si="0"/>
        <v>36</v>
      </c>
      <c r="G9" s="32">
        <f t="shared" si="0"/>
        <v>0</v>
      </c>
      <c r="H9" s="32">
        <f t="shared" si="0"/>
        <v>605</v>
      </c>
      <c r="I9" s="32">
        <f t="shared" si="0"/>
        <v>0</v>
      </c>
      <c r="J9" s="32">
        <f t="shared" si="0"/>
        <v>165</v>
      </c>
      <c r="K9" s="32">
        <f t="shared" si="0"/>
        <v>1</v>
      </c>
      <c r="L9" s="32">
        <f t="shared" si="0"/>
        <v>808</v>
      </c>
      <c r="M9" s="32">
        <f t="shared" si="0"/>
        <v>787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3">
        <f t="shared" si="0"/>
        <v>655592891</v>
      </c>
      <c r="R9" s="33">
        <f t="shared" si="0"/>
        <v>128555000</v>
      </c>
    </row>
    <row r="10" spans="1:18" s="9" customFormat="1" ht="15" customHeight="1">
      <c r="A10" s="8" t="s">
        <v>58</v>
      </c>
      <c r="B10" s="37" t="s">
        <v>60</v>
      </c>
      <c r="C10" s="6" t="s">
        <v>106</v>
      </c>
      <c r="D10" s="6" t="s">
        <v>102</v>
      </c>
      <c r="E10" s="6" t="s">
        <v>102</v>
      </c>
      <c r="F10" s="6" t="s">
        <v>58</v>
      </c>
      <c r="G10" s="6" t="s">
        <v>102</v>
      </c>
      <c r="H10" s="6" t="s">
        <v>107</v>
      </c>
      <c r="I10" s="6" t="s">
        <v>102</v>
      </c>
      <c r="J10" s="6" t="s">
        <v>108</v>
      </c>
      <c r="K10" s="6" t="s">
        <v>102</v>
      </c>
      <c r="L10" s="6" t="s">
        <v>106</v>
      </c>
      <c r="M10" s="6" t="s">
        <v>106</v>
      </c>
      <c r="N10" s="6"/>
      <c r="O10" s="6"/>
      <c r="P10" s="7"/>
      <c r="Q10" s="34">
        <v>525735000</v>
      </c>
      <c r="R10" s="35">
        <v>8055000</v>
      </c>
    </row>
    <row r="11" spans="1:18" s="9" customFormat="1" ht="15" customHeight="1">
      <c r="A11" s="8" t="s">
        <v>61</v>
      </c>
      <c r="B11" s="37" t="s">
        <v>62</v>
      </c>
      <c r="C11" s="6" t="s">
        <v>92</v>
      </c>
      <c r="D11" s="6" t="s">
        <v>102</v>
      </c>
      <c r="E11" s="6" t="s">
        <v>102</v>
      </c>
      <c r="F11" s="6" t="s">
        <v>102</v>
      </c>
      <c r="G11" s="6" t="s">
        <v>102</v>
      </c>
      <c r="H11" s="6" t="s">
        <v>92</v>
      </c>
      <c r="I11" s="6" t="s">
        <v>102</v>
      </c>
      <c r="J11" s="6" t="s">
        <v>58</v>
      </c>
      <c r="K11" s="6" t="s">
        <v>102</v>
      </c>
      <c r="L11" s="6" t="s">
        <v>92</v>
      </c>
      <c r="M11" s="6" t="s">
        <v>78</v>
      </c>
      <c r="N11" s="6" t="s">
        <v>102</v>
      </c>
      <c r="O11" s="6" t="s">
        <v>102</v>
      </c>
      <c r="P11" s="7" t="s">
        <v>102</v>
      </c>
      <c r="Q11" s="34">
        <v>48707891</v>
      </c>
      <c r="R11" s="35">
        <v>120500000</v>
      </c>
    </row>
    <row r="12" spans="1:18" s="9" customFormat="1" ht="31.5" customHeight="1">
      <c r="A12" s="8" t="s">
        <v>63</v>
      </c>
      <c r="B12" s="37" t="s">
        <v>64</v>
      </c>
      <c r="C12" s="6" t="s">
        <v>103</v>
      </c>
      <c r="D12" s="6" t="s">
        <v>102</v>
      </c>
      <c r="E12" s="6" t="s">
        <v>102</v>
      </c>
      <c r="F12" s="6" t="s">
        <v>104</v>
      </c>
      <c r="G12" s="6" t="s">
        <v>102</v>
      </c>
      <c r="H12" s="6" t="s">
        <v>102</v>
      </c>
      <c r="I12" s="6" t="s">
        <v>102</v>
      </c>
      <c r="J12" s="6" t="s">
        <v>102</v>
      </c>
      <c r="K12" s="6" t="s">
        <v>58</v>
      </c>
      <c r="L12" s="6" t="s">
        <v>103</v>
      </c>
      <c r="M12" s="6" t="s">
        <v>105</v>
      </c>
      <c r="N12" s="6" t="s">
        <v>102</v>
      </c>
      <c r="O12" s="6" t="s">
        <v>102</v>
      </c>
      <c r="P12" s="7" t="s">
        <v>102</v>
      </c>
      <c r="Q12" s="34">
        <v>36200000</v>
      </c>
      <c r="R12" s="35">
        <v>0</v>
      </c>
    </row>
    <row r="13" spans="1:18" s="9" customFormat="1" ht="27.75" customHeight="1">
      <c r="A13" s="8" t="s">
        <v>65</v>
      </c>
      <c r="B13" s="37" t="s">
        <v>66</v>
      </c>
      <c r="C13" s="6" t="s">
        <v>112</v>
      </c>
      <c r="D13" s="6" t="s">
        <v>102</v>
      </c>
      <c r="E13" s="6" t="s">
        <v>102</v>
      </c>
      <c r="F13" s="6" t="s">
        <v>102</v>
      </c>
      <c r="G13" s="6" t="s">
        <v>102</v>
      </c>
      <c r="H13" s="6" t="s">
        <v>112</v>
      </c>
      <c r="I13" s="6" t="s">
        <v>102</v>
      </c>
      <c r="J13" s="6" t="s">
        <v>102</v>
      </c>
      <c r="K13" s="6" t="s">
        <v>102</v>
      </c>
      <c r="L13" s="6" t="s">
        <v>112</v>
      </c>
      <c r="M13" s="6" t="s">
        <v>112</v>
      </c>
      <c r="N13" s="6" t="s">
        <v>102</v>
      </c>
      <c r="O13" s="6" t="s">
        <v>102</v>
      </c>
      <c r="P13" s="7" t="s">
        <v>102</v>
      </c>
      <c r="Q13" s="34">
        <v>44950000</v>
      </c>
      <c r="R13" s="35">
        <v>0</v>
      </c>
    </row>
    <row r="14" spans="1:18" s="9" customFormat="1" ht="15" customHeight="1">
      <c r="A14" s="51" t="s">
        <v>68</v>
      </c>
      <c r="B14" s="52"/>
      <c r="C14" s="31">
        <f>C15+C16+C17+C18+C19+C20+C21+C22+C23+C24+C25+C26+C27+C28+C29+C30+C31+C32+C33</f>
        <v>208</v>
      </c>
      <c r="D14" s="31">
        <f aca="true" t="shared" si="1" ref="D14:R14">D15+D16+D17+D18+D19+D20+D21+D22+D23+D24+D25+D26+D27+D28+D29+D30+D31+D32+D33</f>
        <v>21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155</v>
      </c>
      <c r="I14" s="31">
        <f t="shared" si="1"/>
        <v>0</v>
      </c>
      <c r="J14" s="31">
        <f t="shared" si="1"/>
        <v>9</v>
      </c>
      <c r="K14" s="31">
        <f t="shared" si="1"/>
        <v>13</v>
      </c>
      <c r="L14" s="31">
        <f t="shared" si="1"/>
        <v>212</v>
      </c>
      <c r="M14" s="31">
        <f t="shared" si="1"/>
        <v>204</v>
      </c>
      <c r="N14" s="31">
        <f t="shared" si="1"/>
        <v>13</v>
      </c>
      <c r="O14" s="31">
        <f t="shared" si="1"/>
        <v>0</v>
      </c>
      <c r="P14" s="31">
        <f t="shared" si="1"/>
        <v>0</v>
      </c>
      <c r="Q14" s="36">
        <f t="shared" si="1"/>
        <v>47300000</v>
      </c>
      <c r="R14" s="36">
        <f t="shared" si="1"/>
        <v>0</v>
      </c>
    </row>
    <row r="15" spans="1:18" s="9" customFormat="1" ht="15" customHeight="1">
      <c r="A15" s="37" t="s">
        <v>58</v>
      </c>
      <c r="B15" s="37" t="s">
        <v>69</v>
      </c>
      <c r="C15" s="6" t="s">
        <v>96</v>
      </c>
      <c r="D15" s="6" t="s">
        <v>102</v>
      </c>
      <c r="E15" s="6" t="s">
        <v>102</v>
      </c>
      <c r="F15" s="6" t="s">
        <v>102</v>
      </c>
      <c r="G15" s="6" t="s">
        <v>102</v>
      </c>
      <c r="H15" s="6" t="s">
        <v>110</v>
      </c>
      <c r="I15" s="6" t="s">
        <v>102</v>
      </c>
      <c r="J15" s="6" t="s">
        <v>78</v>
      </c>
      <c r="K15" s="6" t="s">
        <v>102</v>
      </c>
      <c r="L15" s="6" t="s">
        <v>111</v>
      </c>
      <c r="M15" s="6" t="s">
        <v>110</v>
      </c>
      <c r="N15" s="6" t="s">
        <v>67</v>
      </c>
      <c r="O15" s="6" t="s">
        <v>102</v>
      </c>
      <c r="P15" s="7" t="s">
        <v>102</v>
      </c>
      <c r="Q15" s="34">
        <v>12750000</v>
      </c>
      <c r="R15" s="35">
        <v>0</v>
      </c>
    </row>
    <row r="16" spans="1:18" s="9" customFormat="1" ht="15" customHeight="1">
      <c r="A16" s="37" t="s">
        <v>61</v>
      </c>
      <c r="B16" s="37" t="s">
        <v>70</v>
      </c>
      <c r="C16" s="6" t="s">
        <v>88</v>
      </c>
      <c r="D16" s="6" t="s">
        <v>102</v>
      </c>
      <c r="E16" s="6" t="s">
        <v>102</v>
      </c>
      <c r="F16" s="6" t="s">
        <v>102</v>
      </c>
      <c r="G16" s="6" t="s">
        <v>102</v>
      </c>
      <c r="H16" s="6" t="s">
        <v>84</v>
      </c>
      <c r="I16" s="6" t="s">
        <v>102</v>
      </c>
      <c r="J16" s="6" t="s">
        <v>102</v>
      </c>
      <c r="K16" s="6" t="s">
        <v>61</v>
      </c>
      <c r="L16" s="6" t="s">
        <v>88</v>
      </c>
      <c r="M16" s="6" t="s">
        <v>88</v>
      </c>
      <c r="N16" s="6" t="s">
        <v>102</v>
      </c>
      <c r="O16" s="6" t="s">
        <v>102</v>
      </c>
      <c r="P16" s="7" t="s">
        <v>102</v>
      </c>
      <c r="Q16" s="34">
        <v>0</v>
      </c>
      <c r="R16" s="35">
        <v>0</v>
      </c>
    </row>
    <row r="17" spans="1:18" s="9" customFormat="1" ht="15" customHeight="1">
      <c r="A17" s="37" t="s">
        <v>63</v>
      </c>
      <c r="B17" s="37" t="s">
        <v>71</v>
      </c>
      <c r="C17" s="6" t="s">
        <v>65</v>
      </c>
      <c r="D17" s="6" t="s">
        <v>102</v>
      </c>
      <c r="E17" s="6" t="s">
        <v>102</v>
      </c>
      <c r="F17" s="6" t="s">
        <v>102</v>
      </c>
      <c r="G17" s="6" t="s">
        <v>102</v>
      </c>
      <c r="H17" s="6" t="s">
        <v>63</v>
      </c>
      <c r="I17" s="6" t="s">
        <v>102</v>
      </c>
      <c r="J17" s="6" t="s">
        <v>102</v>
      </c>
      <c r="K17" s="6" t="s">
        <v>102</v>
      </c>
      <c r="L17" s="6" t="s">
        <v>65</v>
      </c>
      <c r="M17" s="6" t="s">
        <v>65</v>
      </c>
      <c r="N17" s="6" t="s">
        <v>102</v>
      </c>
      <c r="O17" s="6" t="s">
        <v>102</v>
      </c>
      <c r="P17" s="7" t="s">
        <v>102</v>
      </c>
      <c r="Q17" s="34">
        <v>750000</v>
      </c>
      <c r="R17" s="35">
        <v>0</v>
      </c>
    </row>
    <row r="18" spans="1:18" s="9" customFormat="1" ht="15" customHeight="1">
      <c r="A18" s="37" t="s">
        <v>65</v>
      </c>
      <c r="B18" s="37" t="s">
        <v>72</v>
      </c>
      <c r="C18" s="6" t="s">
        <v>88</v>
      </c>
      <c r="D18" s="6" t="s">
        <v>67</v>
      </c>
      <c r="E18" s="6" t="s">
        <v>102</v>
      </c>
      <c r="F18" s="6" t="s">
        <v>102</v>
      </c>
      <c r="G18" s="6" t="s">
        <v>102</v>
      </c>
      <c r="H18" s="6" t="s">
        <v>76</v>
      </c>
      <c r="I18" s="6" t="s">
        <v>102</v>
      </c>
      <c r="J18" s="6" t="s">
        <v>102</v>
      </c>
      <c r="K18" s="6" t="s">
        <v>102</v>
      </c>
      <c r="L18" s="6" t="s">
        <v>88</v>
      </c>
      <c r="M18" s="6" t="s">
        <v>88</v>
      </c>
      <c r="N18" s="6" t="s">
        <v>102</v>
      </c>
      <c r="O18" s="6" t="s">
        <v>102</v>
      </c>
      <c r="P18" s="7" t="s">
        <v>102</v>
      </c>
      <c r="Q18" s="34">
        <v>0</v>
      </c>
      <c r="R18" s="35">
        <v>0</v>
      </c>
    </row>
    <row r="19" spans="1:18" s="9" customFormat="1" ht="15" customHeight="1">
      <c r="A19" s="37" t="s">
        <v>67</v>
      </c>
      <c r="B19" s="37" t="s">
        <v>73</v>
      </c>
      <c r="C19" s="6" t="s">
        <v>84</v>
      </c>
      <c r="D19" s="6" t="s">
        <v>84</v>
      </c>
      <c r="E19" s="6" t="s">
        <v>102</v>
      </c>
      <c r="F19" s="6" t="s">
        <v>102</v>
      </c>
      <c r="G19" s="6" t="s">
        <v>102</v>
      </c>
      <c r="H19" s="6" t="s">
        <v>86</v>
      </c>
      <c r="I19" s="6" t="s">
        <v>102</v>
      </c>
      <c r="J19" s="6" t="s">
        <v>102</v>
      </c>
      <c r="K19" s="6" t="s">
        <v>102</v>
      </c>
      <c r="L19" s="6" t="s">
        <v>86</v>
      </c>
      <c r="M19" s="6" t="s">
        <v>86</v>
      </c>
      <c r="N19" s="6" t="s">
        <v>102</v>
      </c>
      <c r="O19" s="6" t="s">
        <v>102</v>
      </c>
      <c r="P19" s="7" t="s">
        <v>102</v>
      </c>
      <c r="Q19" s="34">
        <v>9500000</v>
      </c>
      <c r="R19" s="35" t="s">
        <v>102</v>
      </c>
    </row>
    <row r="20" spans="1:18" s="9" customFormat="1" ht="15" customHeight="1">
      <c r="A20" s="37" t="s">
        <v>74</v>
      </c>
      <c r="B20" s="37" t="s">
        <v>75</v>
      </c>
      <c r="C20" s="6" t="s">
        <v>82</v>
      </c>
      <c r="D20" s="6" t="s">
        <v>102</v>
      </c>
      <c r="E20" s="6" t="s">
        <v>102</v>
      </c>
      <c r="F20" s="6" t="s">
        <v>102</v>
      </c>
      <c r="G20" s="6" t="s">
        <v>102</v>
      </c>
      <c r="H20" s="6" t="s">
        <v>67</v>
      </c>
      <c r="I20" s="6" t="s">
        <v>102</v>
      </c>
      <c r="J20" s="6" t="s">
        <v>102</v>
      </c>
      <c r="K20" s="6" t="s">
        <v>102</v>
      </c>
      <c r="L20" s="6" t="s">
        <v>67</v>
      </c>
      <c r="M20" s="6" t="s">
        <v>67</v>
      </c>
      <c r="N20" s="6" t="s">
        <v>102</v>
      </c>
      <c r="O20" s="6" t="s">
        <v>102</v>
      </c>
      <c r="P20" s="7" t="s">
        <v>102</v>
      </c>
      <c r="Q20" s="34">
        <v>0</v>
      </c>
      <c r="R20" s="35">
        <v>0</v>
      </c>
    </row>
    <row r="21" spans="1:18" s="9" customFormat="1" ht="15" customHeight="1">
      <c r="A21" s="37" t="s">
        <v>76</v>
      </c>
      <c r="B21" s="37" t="s">
        <v>77</v>
      </c>
      <c r="C21" s="6" t="s">
        <v>88</v>
      </c>
      <c r="D21" s="6" t="s">
        <v>102</v>
      </c>
      <c r="E21" s="6" t="s">
        <v>102</v>
      </c>
      <c r="F21" s="6" t="s">
        <v>102</v>
      </c>
      <c r="G21" s="6" t="s">
        <v>102</v>
      </c>
      <c r="H21" s="6" t="s">
        <v>88</v>
      </c>
      <c r="I21" s="6" t="s">
        <v>102</v>
      </c>
      <c r="J21" s="6" t="s">
        <v>102</v>
      </c>
      <c r="K21" s="6" t="s">
        <v>102</v>
      </c>
      <c r="L21" s="6" t="s">
        <v>88</v>
      </c>
      <c r="M21" s="6" t="s">
        <v>88</v>
      </c>
      <c r="N21" s="6" t="s">
        <v>102</v>
      </c>
      <c r="O21" s="6" t="s">
        <v>102</v>
      </c>
      <c r="P21" s="7" t="s">
        <v>102</v>
      </c>
      <c r="Q21" s="34">
        <v>0</v>
      </c>
      <c r="R21" s="35">
        <v>0</v>
      </c>
    </row>
    <row r="22" spans="1:18" s="9" customFormat="1" ht="15" customHeight="1">
      <c r="A22" s="37" t="s">
        <v>78</v>
      </c>
      <c r="B22" s="37" t="s">
        <v>79</v>
      </c>
      <c r="C22" s="6" t="s">
        <v>82</v>
      </c>
      <c r="D22" s="6" t="s">
        <v>102</v>
      </c>
      <c r="E22" s="6" t="s">
        <v>102</v>
      </c>
      <c r="F22" s="6" t="s">
        <v>102</v>
      </c>
      <c r="G22" s="6" t="s">
        <v>102</v>
      </c>
      <c r="H22" s="6" t="s">
        <v>67</v>
      </c>
      <c r="I22" s="6" t="s">
        <v>102</v>
      </c>
      <c r="J22" s="6" t="s">
        <v>102</v>
      </c>
      <c r="K22" s="6" t="s">
        <v>102</v>
      </c>
      <c r="L22" s="6" t="s">
        <v>82</v>
      </c>
      <c r="M22" s="6" t="s">
        <v>82</v>
      </c>
      <c r="N22" s="6" t="s">
        <v>102</v>
      </c>
      <c r="O22" s="6" t="s">
        <v>102</v>
      </c>
      <c r="P22" s="7" t="s">
        <v>102</v>
      </c>
      <c r="Q22" s="34">
        <v>0</v>
      </c>
      <c r="R22" s="35">
        <v>0</v>
      </c>
    </row>
    <row r="23" spans="1:18" s="9" customFormat="1" ht="15" customHeight="1">
      <c r="A23" s="37" t="s">
        <v>80</v>
      </c>
      <c r="B23" s="37" t="s">
        <v>81</v>
      </c>
      <c r="C23" s="6" t="s">
        <v>88</v>
      </c>
      <c r="D23" s="6" t="s">
        <v>102</v>
      </c>
      <c r="E23" s="6" t="s">
        <v>102</v>
      </c>
      <c r="F23" s="6" t="s">
        <v>102</v>
      </c>
      <c r="G23" s="6" t="s">
        <v>102</v>
      </c>
      <c r="H23" s="6" t="s">
        <v>88</v>
      </c>
      <c r="I23" s="6" t="s">
        <v>102</v>
      </c>
      <c r="J23" s="6" t="s">
        <v>102</v>
      </c>
      <c r="K23" s="6" t="s">
        <v>102</v>
      </c>
      <c r="L23" s="6" t="s">
        <v>67</v>
      </c>
      <c r="M23" s="6" t="s">
        <v>67</v>
      </c>
      <c r="N23" s="6" t="s">
        <v>102</v>
      </c>
      <c r="O23" s="6" t="s">
        <v>102</v>
      </c>
      <c r="P23" s="7" t="s">
        <v>102</v>
      </c>
      <c r="Q23" s="34">
        <v>0</v>
      </c>
      <c r="R23" s="35">
        <v>0</v>
      </c>
    </row>
    <row r="24" spans="1:18" s="9" customFormat="1" ht="15" customHeight="1">
      <c r="A24" s="37" t="s">
        <v>82</v>
      </c>
      <c r="B24" s="37" t="s">
        <v>83</v>
      </c>
      <c r="C24" s="6" t="s">
        <v>65</v>
      </c>
      <c r="D24" s="6" t="s">
        <v>102</v>
      </c>
      <c r="E24" s="6" t="s">
        <v>102</v>
      </c>
      <c r="F24" s="6" t="s">
        <v>102</v>
      </c>
      <c r="G24" s="6" t="s">
        <v>102</v>
      </c>
      <c r="H24" s="6" t="s">
        <v>63</v>
      </c>
      <c r="I24" s="6" t="s">
        <v>102</v>
      </c>
      <c r="J24" s="6" t="s">
        <v>102</v>
      </c>
      <c r="K24" s="6" t="s">
        <v>102</v>
      </c>
      <c r="L24" s="6" t="s">
        <v>63</v>
      </c>
      <c r="M24" s="6" t="s">
        <v>63</v>
      </c>
      <c r="N24" s="6" t="s">
        <v>102</v>
      </c>
      <c r="O24" s="6" t="s">
        <v>102</v>
      </c>
      <c r="P24" s="7" t="s">
        <v>102</v>
      </c>
      <c r="Q24" s="34">
        <v>300000</v>
      </c>
      <c r="R24" s="35">
        <v>0</v>
      </c>
    </row>
    <row r="25" spans="1:18" s="9" customFormat="1" ht="15" customHeight="1">
      <c r="A25" s="37" t="s">
        <v>84</v>
      </c>
      <c r="B25" s="37" t="s">
        <v>85</v>
      </c>
      <c r="C25" s="6" t="s">
        <v>111</v>
      </c>
      <c r="D25" s="6" t="s">
        <v>102</v>
      </c>
      <c r="E25" s="6" t="s">
        <v>102</v>
      </c>
      <c r="F25" s="6" t="s">
        <v>102</v>
      </c>
      <c r="G25" s="6" t="s">
        <v>102</v>
      </c>
      <c r="H25" s="6" t="s">
        <v>82</v>
      </c>
      <c r="I25" s="6" t="s">
        <v>102</v>
      </c>
      <c r="J25" s="6" t="s">
        <v>102</v>
      </c>
      <c r="K25" s="6" t="s">
        <v>67</v>
      </c>
      <c r="L25" s="6" t="s">
        <v>111</v>
      </c>
      <c r="M25" s="6" t="s">
        <v>111</v>
      </c>
      <c r="N25" s="6" t="s">
        <v>102</v>
      </c>
      <c r="O25" s="6" t="s">
        <v>102</v>
      </c>
      <c r="P25" s="7" t="s">
        <v>102</v>
      </c>
      <c r="Q25" s="34">
        <v>10500000</v>
      </c>
      <c r="R25" s="35">
        <v>0</v>
      </c>
    </row>
    <row r="26" spans="1:18" s="9" customFormat="1" ht="15" customHeight="1">
      <c r="A26" s="37" t="s">
        <v>86</v>
      </c>
      <c r="B26" s="37" t="s">
        <v>87</v>
      </c>
      <c r="C26" s="6" t="s">
        <v>61</v>
      </c>
      <c r="D26" s="6" t="s">
        <v>102</v>
      </c>
      <c r="E26" s="6" t="s">
        <v>102</v>
      </c>
      <c r="F26" s="6" t="s">
        <v>102</v>
      </c>
      <c r="G26" s="6" t="s">
        <v>102</v>
      </c>
      <c r="H26" s="6" t="s">
        <v>61</v>
      </c>
      <c r="I26" s="6" t="s">
        <v>102</v>
      </c>
      <c r="J26" s="6" t="s">
        <v>102</v>
      </c>
      <c r="K26" s="6" t="s">
        <v>102</v>
      </c>
      <c r="L26" s="6" t="s">
        <v>61</v>
      </c>
      <c r="M26" s="6" t="s">
        <v>61</v>
      </c>
      <c r="N26" s="6" t="s">
        <v>102</v>
      </c>
      <c r="O26" s="6" t="s">
        <v>102</v>
      </c>
      <c r="P26" s="7" t="s">
        <v>102</v>
      </c>
      <c r="Q26" s="34">
        <v>0</v>
      </c>
      <c r="R26" s="35">
        <v>0</v>
      </c>
    </row>
    <row r="27" spans="1:18" s="9" customFormat="1" ht="15" customHeight="1">
      <c r="A27" s="37" t="s">
        <v>88</v>
      </c>
      <c r="B27" s="37" t="s">
        <v>89</v>
      </c>
      <c r="C27" s="6" t="s">
        <v>63</v>
      </c>
      <c r="D27" s="6" t="s">
        <v>63</v>
      </c>
      <c r="E27" s="6" t="s">
        <v>102</v>
      </c>
      <c r="F27" s="6" t="s">
        <v>102</v>
      </c>
      <c r="G27" s="6" t="s">
        <v>102</v>
      </c>
      <c r="H27" s="6" t="s">
        <v>58</v>
      </c>
      <c r="I27" s="6" t="s">
        <v>102</v>
      </c>
      <c r="J27" s="6" t="s">
        <v>102</v>
      </c>
      <c r="K27" s="6" t="s">
        <v>102</v>
      </c>
      <c r="L27" s="6" t="s">
        <v>58</v>
      </c>
      <c r="M27" s="6" t="s">
        <v>58</v>
      </c>
      <c r="N27" s="6" t="s">
        <v>102</v>
      </c>
      <c r="O27" s="6" t="s">
        <v>102</v>
      </c>
      <c r="P27" s="7" t="s">
        <v>102</v>
      </c>
      <c r="Q27" s="34">
        <v>0</v>
      </c>
      <c r="R27" s="35">
        <v>0</v>
      </c>
    </row>
    <row r="28" spans="1:18" s="9" customFormat="1" ht="15" customHeight="1">
      <c r="A28" s="37" t="s">
        <v>90</v>
      </c>
      <c r="B28" s="37" t="s">
        <v>91</v>
      </c>
      <c r="C28" s="6" t="s">
        <v>102</v>
      </c>
      <c r="D28" s="6" t="s">
        <v>102</v>
      </c>
      <c r="E28" s="6" t="s">
        <v>102</v>
      </c>
      <c r="F28" s="6" t="s">
        <v>102</v>
      </c>
      <c r="G28" s="6" t="s">
        <v>102</v>
      </c>
      <c r="H28" s="6" t="s">
        <v>102</v>
      </c>
      <c r="I28" s="6" t="s">
        <v>102</v>
      </c>
      <c r="J28" s="6" t="s">
        <v>102</v>
      </c>
      <c r="K28" s="6" t="s">
        <v>102</v>
      </c>
      <c r="L28" s="6" t="s">
        <v>102</v>
      </c>
      <c r="M28" s="6" t="s">
        <v>102</v>
      </c>
      <c r="N28" s="6" t="s">
        <v>102</v>
      </c>
      <c r="O28" s="6" t="s">
        <v>102</v>
      </c>
      <c r="P28" s="7" t="s">
        <v>102</v>
      </c>
      <c r="Q28" s="34">
        <v>0</v>
      </c>
      <c r="R28" s="35">
        <v>0</v>
      </c>
    </row>
    <row r="29" spans="1:18" s="9" customFormat="1" ht="15" customHeight="1">
      <c r="A29" s="37" t="s">
        <v>92</v>
      </c>
      <c r="B29" s="37" t="s">
        <v>93</v>
      </c>
      <c r="C29" s="6" t="s">
        <v>98</v>
      </c>
      <c r="D29" s="6" t="s">
        <v>102</v>
      </c>
      <c r="E29" s="6" t="s">
        <v>102</v>
      </c>
      <c r="F29" s="6" t="s">
        <v>102</v>
      </c>
      <c r="G29" s="6" t="s">
        <v>102</v>
      </c>
      <c r="H29" s="6" t="s">
        <v>96</v>
      </c>
      <c r="I29" s="6" t="s">
        <v>102</v>
      </c>
      <c r="J29" s="6" t="s">
        <v>58</v>
      </c>
      <c r="K29" s="6" t="s">
        <v>102</v>
      </c>
      <c r="L29" s="6" t="s">
        <v>109</v>
      </c>
      <c r="M29" s="6" t="s">
        <v>109</v>
      </c>
      <c r="N29" s="6" t="s">
        <v>102</v>
      </c>
      <c r="O29" s="6" t="s">
        <v>102</v>
      </c>
      <c r="P29" s="7" t="s">
        <v>102</v>
      </c>
      <c r="Q29" s="34">
        <v>7000000</v>
      </c>
      <c r="R29" s="35">
        <v>0</v>
      </c>
    </row>
    <row r="30" spans="1:18" s="9" customFormat="1" ht="15" customHeight="1">
      <c r="A30" s="37" t="s">
        <v>94</v>
      </c>
      <c r="B30" s="37" t="s">
        <v>95</v>
      </c>
      <c r="C30" s="6" t="s">
        <v>110</v>
      </c>
      <c r="D30" s="6" t="s">
        <v>61</v>
      </c>
      <c r="E30" s="6" t="s">
        <v>102</v>
      </c>
      <c r="F30" s="6" t="s">
        <v>102</v>
      </c>
      <c r="G30" s="6" t="s">
        <v>102</v>
      </c>
      <c r="H30" s="6" t="s">
        <v>78</v>
      </c>
      <c r="I30" s="6" t="s">
        <v>102</v>
      </c>
      <c r="J30" s="6" t="s">
        <v>102</v>
      </c>
      <c r="K30" s="6" t="s">
        <v>74</v>
      </c>
      <c r="L30" s="6" t="s">
        <v>110</v>
      </c>
      <c r="M30" s="6" t="s">
        <v>110</v>
      </c>
      <c r="N30" s="6" t="s">
        <v>78</v>
      </c>
      <c r="O30" s="6" t="s">
        <v>102</v>
      </c>
      <c r="P30" s="7" t="s">
        <v>102</v>
      </c>
      <c r="Q30" s="34">
        <v>5750000</v>
      </c>
      <c r="R30" s="35">
        <v>0</v>
      </c>
    </row>
    <row r="31" spans="1:18" s="9" customFormat="1" ht="15" customHeight="1">
      <c r="A31" s="37" t="s">
        <v>96</v>
      </c>
      <c r="B31" s="37" t="s">
        <v>97</v>
      </c>
      <c r="C31" s="6" t="s">
        <v>88</v>
      </c>
      <c r="D31" s="6" t="s">
        <v>102</v>
      </c>
      <c r="E31" s="6" t="s">
        <v>102</v>
      </c>
      <c r="F31" s="6" t="s">
        <v>102</v>
      </c>
      <c r="G31" s="6" t="s">
        <v>102</v>
      </c>
      <c r="H31" s="6" t="s">
        <v>80</v>
      </c>
      <c r="I31" s="6" t="s">
        <v>102</v>
      </c>
      <c r="J31" s="6" t="s">
        <v>102</v>
      </c>
      <c r="K31" s="6" t="s">
        <v>102</v>
      </c>
      <c r="L31" s="6" t="s">
        <v>88</v>
      </c>
      <c r="M31" s="6" t="s">
        <v>88</v>
      </c>
      <c r="N31" s="6" t="s">
        <v>102</v>
      </c>
      <c r="O31" s="6" t="s">
        <v>102</v>
      </c>
      <c r="P31" s="7" t="s">
        <v>102</v>
      </c>
      <c r="Q31" s="34">
        <v>750000</v>
      </c>
      <c r="R31" s="35">
        <v>0</v>
      </c>
    </row>
    <row r="32" spans="1:18" s="9" customFormat="1" ht="15" customHeight="1">
      <c r="A32" s="37" t="s">
        <v>98</v>
      </c>
      <c r="B32" s="37" t="s">
        <v>99</v>
      </c>
      <c r="C32" s="6" t="s">
        <v>78</v>
      </c>
      <c r="D32" s="6" t="s">
        <v>102</v>
      </c>
      <c r="E32" s="6" t="s">
        <v>102</v>
      </c>
      <c r="F32" s="6" t="s">
        <v>102</v>
      </c>
      <c r="G32" s="6" t="s">
        <v>102</v>
      </c>
      <c r="H32" s="6" t="s">
        <v>78</v>
      </c>
      <c r="I32" s="6" t="s">
        <v>102</v>
      </c>
      <c r="J32" s="6" t="s">
        <v>102</v>
      </c>
      <c r="K32" s="6" t="s">
        <v>102</v>
      </c>
      <c r="L32" s="6" t="s">
        <v>78</v>
      </c>
      <c r="M32" s="6" t="s">
        <v>78</v>
      </c>
      <c r="N32" s="6" t="s">
        <v>102</v>
      </c>
      <c r="O32" s="6" t="s">
        <v>102</v>
      </c>
      <c r="P32" s="7" t="s">
        <v>102</v>
      </c>
      <c r="Q32" s="34">
        <v>0</v>
      </c>
      <c r="R32" s="35">
        <v>0</v>
      </c>
    </row>
    <row r="33" spans="1:18" s="9" customFormat="1" ht="15" customHeight="1">
      <c r="A33" s="37" t="s">
        <v>100</v>
      </c>
      <c r="B33" s="37" t="s">
        <v>101</v>
      </c>
      <c r="C33" s="6" t="s">
        <v>78</v>
      </c>
      <c r="D33" s="6" t="s">
        <v>102</v>
      </c>
      <c r="E33" s="6" t="s">
        <v>102</v>
      </c>
      <c r="F33" s="6" t="s">
        <v>102</v>
      </c>
      <c r="G33" s="6" t="s">
        <v>102</v>
      </c>
      <c r="H33" s="6" t="s">
        <v>78</v>
      </c>
      <c r="I33" s="6" t="s">
        <v>102</v>
      </c>
      <c r="J33" s="6" t="s">
        <v>102</v>
      </c>
      <c r="K33" s="6" t="s">
        <v>102</v>
      </c>
      <c r="L33" s="6" t="s">
        <v>78</v>
      </c>
      <c r="M33" s="6" t="s">
        <v>78</v>
      </c>
      <c r="N33" s="6" t="s">
        <v>102</v>
      </c>
      <c r="O33" s="6" t="s">
        <v>102</v>
      </c>
      <c r="P33" s="7" t="s">
        <v>102</v>
      </c>
      <c r="Q33" s="34">
        <v>0</v>
      </c>
      <c r="R33" s="35">
        <v>0</v>
      </c>
    </row>
    <row r="34" spans="1:18" s="9" customFormat="1" ht="15" customHeight="1">
      <c r="A34" s="64" t="s">
        <v>45</v>
      </c>
      <c r="B34" s="65"/>
      <c r="C34" s="32">
        <f>C9+C14</f>
        <v>1016</v>
      </c>
      <c r="D34" s="32">
        <f>D9+D14</f>
        <v>21</v>
      </c>
      <c r="E34" s="32">
        <f>E9+E14</f>
        <v>0</v>
      </c>
      <c r="F34" s="32">
        <f>F9+F14</f>
        <v>36</v>
      </c>
      <c r="G34" s="32">
        <f>G9+G14</f>
        <v>0</v>
      </c>
      <c r="H34" s="32">
        <f>H9+H14</f>
        <v>760</v>
      </c>
      <c r="I34" s="32">
        <f>I9+I14</f>
        <v>0</v>
      </c>
      <c r="J34" s="32">
        <f>J9+J14</f>
        <v>174</v>
      </c>
      <c r="K34" s="32">
        <f>K9+K14</f>
        <v>14</v>
      </c>
      <c r="L34" s="32">
        <f>L9+L14</f>
        <v>1020</v>
      </c>
      <c r="M34" s="32">
        <f>M9+M14</f>
        <v>991</v>
      </c>
      <c r="N34" s="32">
        <f>N9+N14</f>
        <v>13</v>
      </c>
      <c r="O34" s="32">
        <f>O9+O14</f>
        <v>0</v>
      </c>
      <c r="P34" s="32">
        <f>P9+P14</f>
        <v>0</v>
      </c>
      <c r="Q34" s="33">
        <f>Q9+Q14</f>
        <v>702892891</v>
      </c>
      <c r="R34" s="33">
        <f>R9+R14</f>
        <v>128555000</v>
      </c>
    </row>
    <row r="35" spans="1:19" ht="15" customHeight="1">
      <c r="A35" s="24"/>
      <c r="B35" s="26"/>
      <c r="C35" s="3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4"/>
    </row>
    <row r="36" ht="15">
      <c r="B36" s="21"/>
    </row>
    <row r="46" spans="18:19" ht="15">
      <c r="R46" s="38">
        <v>27350000</v>
      </c>
      <c r="S46" s="2">
        <v>49</v>
      </c>
    </row>
    <row r="47" ht="15">
      <c r="R47" s="38">
        <v>17600000</v>
      </c>
    </row>
    <row r="48" ht="15">
      <c r="R48" s="38">
        <v>5250000</v>
      </c>
    </row>
    <row r="49" ht="15">
      <c r="R49" s="38">
        <v>9750000</v>
      </c>
    </row>
    <row r="50" ht="15">
      <c r="R50" s="38">
        <v>1000000</v>
      </c>
    </row>
    <row r="51" ht="15">
      <c r="R51" s="38">
        <v>1600000</v>
      </c>
    </row>
    <row r="52" ht="15">
      <c r="R52" s="38">
        <v>3000000</v>
      </c>
    </row>
    <row r="53" ht="15">
      <c r="R53" s="38">
        <v>4000000</v>
      </c>
    </row>
    <row r="54" ht="15">
      <c r="R54" s="38">
        <v>2750000</v>
      </c>
    </row>
    <row r="55" ht="15">
      <c r="R55" s="38">
        <f>SUM(R47:R54)</f>
        <v>44950000</v>
      </c>
    </row>
  </sheetData>
  <sheetProtection/>
  <mergeCells count="25">
    <mergeCell ref="A14:B14"/>
    <mergeCell ref="A34:B34"/>
    <mergeCell ref="D5:D7"/>
    <mergeCell ref="P5:P7"/>
    <mergeCell ref="Q5:Q7"/>
    <mergeCell ref="E5:E7"/>
    <mergeCell ref="F5:F7"/>
    <mergeCell ref="M5:M7"/>
    <mergeCell ref="N5:N7"/>
    <mergeCell ref="O5:O7"/>
    <mergeCell ref="A9:B9"/>
    <mergeCell ref="R5:R7"/>
    <mergeCell ref="M4:R4"/>
    <mergeCell ref="L4:L7"/>
    <mergeCell ref="F4:K4"/>
    <mergeCell ref="G5:K5"/>
    <mergeCell ref="K6:K7"/>
    <mergeCell ref="G6:H6"/>
    <mergeCell ref="I6:J6"/>
    <mergeCell ref="A1:R1"/>
    <mergeCell ref="A2:R2"/>
    <mergeCell ref="A4:A7"/>
    <mergeCell ref="B4:B7"/>
    <mergeCell ref="C4:E4"/>
    <mergeCell ref="C5:C7"/>
  </mergeCells>
  <printOptions horizontalCentered="1"/>
  <pageMargins left="0.196850393700787" right="0.196850393700787" top="0.47244094488189" bottom="0.31496062992126" header="0.196850393700787" footer="0.118110236220472"/>
  <pageSetup fitToWidth="4" horizontalDpi="600" verticalDpi="600" orientation="landscape" paperSize="9" r:id="rId2"/>
  <headerFooter scaleWithDoc="0" alignWithMargins="0">
    <oddFooter>&amp;R&amp;"Times New Roman,Regular"&amp;P</oddFooter>
    <evenFooter>&amp;R6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4">
      <selection activeCell="C10" sqref="C10:C11"/>
    </sheetView>
  </sheetViews>
  <sheetFormatPr defaultColWidth="9.140625" defaultRowHeight="15"/>
  <cols>
    <col min="1" max="1" width="5.57421875" style="19" customWidth="1"/>
    <col min="2" max="2" width="38.421875" style="22" customWidth="1"/>
    <col min="3" max="7" width="6.7109375" style="19" customWidth="1"/>
    <col min="8" max="8" width="6.7109375" style="22" customWidth="1"/>
    <col min="9" max="13" width="10.7109375" style="22" customWidth="1"/>
    <col min="14" max="16384" width="9.140625" style="22" customWidth="1"/>
  </cols>
  <sheetData>
    <row r="1" spans="1:13" ht="16.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customHeigh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3:13" ht="16.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1.25" customHeight="1">
      <c r="A4" s="80" t="s">
        <v>0</v>
      </c>
      <c r="B4" s="77" t="s">
        <v>30</v>
      </c>
      <c r="C4" s="73" t="s">
        <v>48</v>
      </c>
      <c r="D4" s="74"/>
      <c r="E4" s="73" t="s">
        <v>49</v>
      </c>
      <c r="F4" s="74"/>
      <c r="G4" s="73" t="s">
        <v>50</v>
      </c>
      <c r="H4" s="74"/>
      <c r="I4" s="83" t="s">
        <v>56</v>
      </c>
      <c r="J4" s="83"/>
      <c r="K4" s="83"/>
      <c r="L4" s="83"/>
      <c r="M4" s="83"/>
    </row>
    <row r="5" spans="1:13" s="15" customFormat="1" ht="153" customHeight="1">
      <c r="A5" s="81"/>
      <c r="B5" s="78"/>
      <c r="C5" s="75"/>
      <c r="D5" s="76"/>
      <c r="E5" s="75"/>
      <c r="F5" s="76"/>
      <c r="G5" s="75"/>
      <c r="H5" s="76"/>
      <c r="I5" s="77" t="s">
        <v>51</v>
      </c>
      <c r="J5" s="77" t="s">
        <v>52</v>
      </c>
      <c r="K5" s="77" t="s">
        <v>53</v>
      </c>
      <c r="L5" s="77" t="s">
        <v>54</v>
      </c>
      <c r="M5" s="77" t="s">
        <v>55</v>
      </c>
    </row>
    <row r="6" spans="1:13" s="15" customFormat="1" ht="26.25" customHeight="1">
      <c r="A6" s="82"/>
      <c r="B6" s="79"/>
      <c r="C6" s="27" t="s">
        <v>3</v>
      </c>
      <c r="D6" s="27" t="s">
        <v>4</v>
      </c>
      <c r="E6" s="27" t="s">
        <v>3</v>
      </c>
      <c r="F6" s="27" t="s">
        <v>4</v>
      </c>
      <c r="G6" s="27" t="s">
        <v>3</v>
      </c>
      <c r="H6" s="27" t="s">
        <v>4</v>
      </c>
      <c r="I6" s="79"/>
      <c r="J6" s="79"/>
      <c r="K6" s="79"/>
      <c r="L6" s="79"/>
      <c r="M6" s="79"/>
    </row>
    <row r="7" spans="1:13" s="15" customFormat="1" ht="20.25" customHeight="1">
      <c r="A7" s="28" t="s">
        <v>6</v>
      </c>
      <c r="B7" s="28" t="s">
        <v>7</v>
      </c>
      <c r="C7" s="29" t="s">
        <v>8</v>
      </c>
      <c r="D7" s="29" t="s">
        <v>9</v>
      </c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29" t="s">
        <v>16</v>
      </c>
      <c r="L7" s="29" t="s">
        <v>17</v>
      </c>
      <c r="M7" s="29" t="s">
        <v>18</v>
      </c>
    </row>
    <row r="8" spans="1:13" s="20" customFormat="1" ht="20.25" customHeight="1">
      <c r="A8" s="16">
        <v>1</v>
      </c>
      <c r="B8" s="17" t="s">
        <v>32</v>
      </c>
      <c r="C8" s="16">
        <v>95</v>
      </c>
      <c r="D8" s="16">
        <v>0</v>
      </c>
      <c r="E8" s="16">
        <v>95</v>
      </c>
      <c r="F8" s="16">
        <v>0</v>
      </c>
      <c r="G8" s="16">
        <v>0</v>
      </c>
      <c r="H8" s="17">
        <v>0</v>
      </c>
      <c r="I8" s="17">
        <v>0</v>
      </c>
      <c r="J8" s="16">
        <v>0</v>
      </c>
      <c r="K8" s="16">
        <v>0</v>
      </c>
      <c r="L8" s="16">
        <v>0</v>
      </c>
      <c r="M8" s="16">
        <v>0</v>
      </c>
    </row>
    <row r="9" spans="1:13" s="18" customFormat="1" ht="20.25" customHeight="1">
      <c r="A9" s="16">
        <v>2</v>
      </c>
      <c r="B9" s="17" t="s">
        <v>33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7">
        <v>0</v>
      </c>
      <c r="J9" s="16">
        <v>0</v>
      </c>
      <c r="K9" s="16">
        <v>0</v>
      </c>
      <c r="L9" s="16">
        <v>0</v>
      </c>
      <c r="M9" s="16">
        <v>0</v>
      </c>
    </row>
    <row r="10" spans="1:13" s="18" customFormat="1" ht="20.25" customHeight="1">
      <c r="A10" s="16">
        <v>3</v>
      </c>
      <c r="B10" s="17" t="s">
        <v>34</v>
      </c>
      <c r="C10" s="16">
        <v>31</v>
      </c>
      <c r="D10" s="16">
        <v>0</v>
      </c>
      <c r="E10" s="16">
        <v>27</v>
      </c>
      <c r="F10" s="16">
        <v>0</v>
      </c>
      <c r="G10" s="16">
        <v>0</v>
      </c>
      <c r="H10" s="17">
        <v>0</v>
      </c>
      <c r="I10" s="17">
        <v>27</v>
      </c>
      <c r="J10" s="16">
        <v>0</v>
      </c>
      <c r="K10" s="16">
        <v>0</v>
      </c>
      <c r="L10" s="16">
        <v>0</v>
      </c>
      <c r="M10" s="16">
        <v>0</v>
      </c>
    </row>
    <row r="11" spans="1:13" s="18" customFormat="1" ht="20.25" customHeight="1">
      <c r="A11" s="16">
        <v>4</v>
      </c>
      <c r="B11" s="17" t="s">
        <v>35</v>
      </c>
      <c r="C11" s="16">
        <v>54</v>
      </c>
      <c r="D11" s="16">
        <v>0</v>
      </c>
      <c r="E11" s="16">
        <v>36</v>
      </c>
      <c r="F11" s="16">
        <v>0</v>
      </c>
      <c r="G11" s="16">
        <v>0</v>
      </c>
      <c r="H11" s="17">
        <v>0</v>
      </c>
      <c r="I11" s="17">
        <v>36</v>
      </c>
      <c r="J11" s="16">
        <v>0</v>
      </c>
      <c r="K11" s="16">
        <v>0</v>
      </c>
      <c r="L11" s="16">
        <v>0</v>
      </c>
      <c r="M11" s="16">
        <v>0</v>
      </c>
    </row>
    <row r="12" spans="1:13" s="18" customFormat="1" ht="20.25" customHeight="1">
      <c r="A12" s="19"/>
      <c r="B12" s="22"/>
      <c r="C12" s="19"/>
      <c r="D12" s="19"/>
      <c r="E12" s="23"/>
      <c r="F12" s="23"/>
      <c r="G12" s="23"/>
      <c r="H12" s="22"/>
      <c r="I12" s="22"/>
      <c r="J12" s="22"/>
      <c r="K12" s="22"/>
      <c r="L12" s="22"/>
      <c r="M12" s="22"/>
    </row>
    <row r="13" ht="31.5" customHeight="1"/>
  </sheetData>
  <sheetProtection/>
  <mergeCells count="14">
    <mergeCell ref="C3:M3"/>
    <mergeCell ref="G4:H5"/>
    <mergeCell ref="L5:L6"/>
    <mergeCell ref="M5:M6"/>
    <mergeCell ref="A1:M1"/>
    <mergeCell ref="A2:M2"/>
    <mergeCell ref="C4:D5"/>
    <mergeCell ref="E4:F5"/>
    <mergeCell ref="B4:B6"/>
    <mergeCell ref="A4:A6"/>
    <mergeCell ref="I5:I6"/>
    <mergeCell ref="J5:J6"/>
    <mergeCell ref="K5:K6"/>
    <mergeCell ref="I4:M4"/>
  </mergeCells>
  <printOptions horizontalCentered="1"/>
  <pageMargins left="0.25" right="0.25" top="0.590551181102362" bottom="0.25" header="0.31496062992126" footer="0.06496063"/>
  <pageSetup firstPageNumber="5" useFirstPageNumber="1" horizontalDpi="600" verticalDpi="600" orientation="landscape" paperSize="9" r:id="rId2"/>
  <headerFooter differentOddEven="1" scaleWithDoc="0" alignWithMargins="0">
    <evenFooter>&amp;R16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2020-12-15T02:42:30Z</cp:lastPrinted>
  <dcterms:created xsi:type="dcterms:W3CDTF">2014-09-18T09:26:38Z</dcterms:created>
  <dcterms:modified xsi:type="dcterms:W3CDTF">2020-12-15T07:35:14Z</dcterms:modified>
  <cp:category/>
  <cp:version/>
  <cp:contentType/>
  <cp:contentStatus/>
</cp:coreProperties>
</file>