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43171C66-256A-4B4B-978C-ECA7E5CC1BEF}" xr6:coauthVersionLast="36" xr6:coauthVersionMax="36" xr10:uidLastSave="{00000000-0000-0000-0000-000000000000}"/>
  <bookViews>
    <workbookView xWindow="0" yWindow="0" windowWidth="19200" windowHeight="11388" xr2:uid="{00000000-000D-0000-FFFF-FFFF00000000}"/>
  </bookViews>
  <sheets>
    <sheet name="Sheet3" sheetId="3" r:id="rId1"/>
  </sheets>
  <definedNames>
    <definedName name="_xlnm.Print_Area" localSheetId="0">Sheet3!$A$1:$L$70</definedName>
    <definedName name="_xlnm.Print_Titles" localSheetId="0">Sheet3!$5:$7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D11" i="3"/>
  <c r="H9" i="3"/>
  <c r="I9" i="3"/>
  <c r="I8" i="3" s="1"/>
  <c r="H62" i="3" l="1"/>
  <c r="H61" i="3" s="1"/>
  <c r="H8" i="3" s="1"/>
  <c r="D62" i="3"/>
  <c r="D61" i="3" s="1"/>
  <c r="D8" i="3" s="1"/>
  <c r="F59" i="3"/>
  <c r="G59" i="3"/>
  <c r="F57" i="3"/>
  <c r="G57" i="3"/>
  <c r="F55" i="3"/>
  <c r="G55" i="3"/>
  <c r="G54" i="3" s="1"/>
  <c r="F50" i="3"/>
  <c r="F49" i="3" s="1"/>
  <c r="G50" i="3"/>
  <c r="G49" i="3" s="1"/>
  <c r="J50" i="3"/>
  <c r="J49" i="3" s="1"/>
  <c r="K50" i="3"/>
  <c r="K49" i="3" s="1"/>
  <c r="F46" i="3"/>
  <c r="G46" i="3"/>
  <c r="F44" i="3"/>
  <c r="G44" i="3"/>
  <c r="F41" i="3"/>
  <c r="G41" i="3"/>
  <c r="F39" i="3"/>
  <c r="G39" i="3"/>
  <c r="G38" i="3" s="1"/>
  <c r="J39" i="3"/>
  <c r="K39" i="3"/>
  <c r="F19" i="3"/>
  <c r="F18" i="3" s="1"/>
  <c r="G19" i="3"/>
  <c r="G18" i="3" s="1"/>
  <c r="J19" i="3"/>
  <c r="J18" i="3" s="1"/>
  <c r="K19" i="3"/>
  <c r="K18" i="3" s="1"/>
  <c r="F15" i="3"/>
  <c r="F14" i="3" s="1"/>
  <c r="G15" i="3"/>
  <c r="G14" i="3" s="1"/>
  <c r="F11" i="3"/>
  <c r="G11" i="3"/>
  <c r="J41" i="3"/>
  <c r="K41" i="3"/>
  <c r="J46" i="3"/>
  <c r="K46" i="3"/>
  <c r="J57" i="3"/>
  <c r="K57" i="3"/>
  <c r="J55" i="3"/>
  <c r="K55" i="3"/>
  <c r="K44" i="3"/>
  <c r="J44" i="3"/>
  <c r="K15" i="3"/>
  <c r="K14" i="3" s="1"/>
  <c r="J15" i="3"/>
  <c r="J14" i="3" s="1"/>
  <c r="K11" i="3"/>
  <c r="J11" i="3"/>
  <c r="F54" i="3" l="1"/>
  <c r="F38" i="3"/>
  <c r="K38" i="3"/>
  <c r="J54" i="3"/>
  <c r="J38" i="3"/>
  <c r="K54" i="3"/>
  <c r="G10" i="3"/>
  <c r="G9" i="3" s="1"/>
  <c r="G8" i="3" s="1"/>
  <c r="F10" i="3" l="1"/>
  <c r="F9" i="3" s="1"/>
  <c r="F8" i="3" s="1"/>
  <c r="K10" i="3"/>
  <c r="K9" i="3" s="1"/>
  <c r="K8" i="3" s="1"/>
  <c r="J10" i="3"/>
  <c r="J9" i="3" l="1"/>
  <c r="J8" i="3" s="1"/>
</calcChain>
</file>

<file path=xl/sharedStrings.xml><?xml version="1.0" encoding="utf-8"?>
<sst xmlns="http://schemas.openxmlformats.org/spreadsheetml/2006/main" count="171" uniqueCount="115">
  <si>
    <t>Nội dung</t>
  </si>
  <si>
    <t>Dự án 1: Giải quyết tình trạng thiếu đất ở, nhà ở, đất sản xuất và nước sinh hoạt</t>
  </si>
  <si>
    <t>-</t>
  </si>
  <si>
    <t>Hỗ trợ chuyển đổi nghề</t>
  </si>
  <si>
    <t>Hỗ trợ nước sinh hoạt phân tán</t>
  </si>
  <si>
    <t>Dự án 3: Phát triển sản xuất, nông lâm nghiệp bền vững, phát triển tiềm năng, thế mạnh của các vùng miền để sản xuất hàng hoá theo chuỗ giá trị.</t>
  </si>
  <si>
    <t>2.1</t>
  </si>
  <si>
    <t>Tiểu dự án 2: Hỗ trợ phát triển sản xuất theo chuỗi giá trị, vùng trồng dược liệu quý, thúc đẩy khởi nghiệp kinh doanh khởi nghiệp và thu hút đầu tư vùng đồng bào DTTS&amp;MN</t>
  </si>
  <si>
    <t>Hỗ trợ phát triển vùng trồng cây dược liệu quý</t>
  </si>
  <si>
    <t xml:space="preserve">Phát triển sản xuất theo chuỗi giá trị, thúc đẩy khởi nghiệp kinh doanh </t>
  </si>
  <si>
    <t>Dự án 4: Đầu tư cơ sở hạ tầng thiết yếu phục vụ sản xuất đời sống trong vùng đồng bào dân tộc thiểu số và miền núi</t>
  </si>
  <si>
    <t>3.1</t>
  </si>
  <si>
    <t xml:space="preserve">Tiểu dự án 1: Đầu tư cơ sở hạ tầng thiết yếu , phục vụ sản xuất, đời sống trong vùng đồng bào dân tộc thiểu số và miền núi </t>
  </si>
  <si>
    <t>Xã Phình Sáng</t>
  </si>
  <si>
    <t>Xã Rạng Đông</t>
  </si>
  <si>
    <t>Xã Ta Ma</t>
  </si>
  <si>
    <t>Xã Pú Nhung</t>
  </si>
  <si>
    <t>Xã Quài Nưa</t>
  </si>
  <si>
    <t>Xã Quài Tở</t>
  </si>
  <si>
    <t>Xã Quài Cang</t>
  </si>
  <si>
    <t>Xã Pú Xi</t>
  </si>
  <si>
    <t>Xã Tỏa Tình</t>
  </si>
  <si>
    <t>Xã Tênh Phông</t>
  </si>
  <si>
    <t>Xã Chiềng Sinh</t>
  </si>
  <si>
    <t>Xã Chiềng Đông</t>
  </si>
  <si>
    <t>Xã Nà Tòng</t>
  </si>
  <si>
    <t>Xã Mùn Chung</t>
  </si>
  <si>
    <t>Xã Mường Khong</t>
  </si>
  <si>
    <t>Xã Nà Sáy</t>
  </si>
  <si>
    <t>Xã Mường Thín</t>
  </si>
  <si>
    <t>Xã Mường Mùn</t>
  </si>
  <si>
    <t xml:space="preserve">Dự án 5: Phát triển giáo dục đào tạo nâng cao chất lượng nguồn nhân lực </t>
  </si>
  <si>
    <t>4.1</t>
  </si>
  <si>
    <t xml:space="preserve">Tiểu dự án 2: Bồi dưỡng kiến thức dân tộc; đào tạo dự bị đại học, đại học và sau đại học đáp ứng nhu cầu nhân lực cho vùng đồng bào dân tộc thiểu số </t>
  </si>
  <si>
    <t>4.2</t>
  </si>
  <si>
    <t>Tiểu dự án 3: Dự án phát triển giáo dục nghề nghiệp (GDNN) và giải quyết việc làm cho người lao động vùng dân tộc thiểu số và miền núi</t>
  </si>
  <si>
    <t>Hỗ trợ người lao động thuộc vùng đồng bào dân tộc thiểu số và miền núi để đi làm việc có thời hạn ở nước ngoài theo hợp đồng</t>
  </si>
  <si>
    <t>Dự án 6: Bảo tồn phát huy giá trị văn hoá truyền thống tốt đẹp của các dân tộc thiểu số gắn với phát triển du lịch</t>
  </si>
  <si>
    <t>Hỗ trợ trang thiết bị phục vụ cho hoạt động văn hóa, thể thao đối với các nhà văn hóa, khu thể thao bản</t>
  </si>
  <si>
    <t>Sự nghiệp kinh tế</t>
  </si>
  <si>
    <t>Đảm bảo xã hội</t>
  </si>
  <si>
    <t>Dự án 9: Đầu tư phát triển nhóm dân tộc thiểu số còn nhiều khó khăn và khó khăn đặc thù</t>
  </si>
  <si>
    <t>7.1</t>
  </si>
  <si>
    <t>Tiểu Dự án 1: Đầu tư phát triển kinh tế - xã hội các dân tộc còn gặp nhiều khó khăn, dân tộc có khó khăn đặc thù</t>
  </si>
  <si>
    <t>Sự nghiệp văn hóa thông tin</t>
  </si>
  <si>
    <t>7.2</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</si>
  <si>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</si>
  <si>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</si>
  <si>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8.1</t>
  </si>
  <si>
    <t>Tuyên truyền, truyền thông, vận động nhân dân vùng đồng bào dân tộc thiểu số và miền núi tham gia tổ chức, triển khai thực hiện Đề án Tổng thể và Chương trình</t>
  </si>
  <si>
    <t>8.2</t>
  </si>
  <si>
    <t>Tiểu dự án 2: Ứng dụng công nghệ thông tin hỗ trợ phát triển kinh tế - xã hội và đảm bảo an ninh trật tự vùng đồng bào dân tộc thiểu số và miền núi</t>
  </si>
  <si>
    <t>Hỗ trợ thiết lập các điểm hỗ trợ đồng bào dân tộc thiểu số ứng dụng công nghệ thông tin</t>
  </si>
  <si>
    <t>8.3</t>
  </si>
  <si>
    <t>Tiểu dự án 3: Kiểm tra, giám sát, đánh giá, đào tạo, tập huấn tổ chức thực hiện Chương trình</t>
  </si>
  <si>
    <t>Kiểm tra, giám sát, đánh giá, đào tạo, tập huấn, tổ chức thực hiện Chương trình</t>
  </si>
  <si>
    <t>Cơ quan thực hiện</t>
  </si>
  <si>
    <t>Trung tâm GDNN-GDTX</t>
  </si>
  <si>
    <t>Phòng Dân tộc</t>
  </si>
  <si>
    <t>Trung tâm Dịch vụ nông nghiệp</t>
  </si>
  <si>
    <t>UBND các xã</t>
  </si>
  <si>
    <t>Phòng Lao động TB&amp;XH</t>
  </si>
  <si>
    <t>Phòng Văn hóa - TT</t>
  </si>
  <si>
    <t>TT</t>
  </si>
  <si>
    <t>Phòng Nông nghiệp-PTNT</t>
  </si>
  <si>
    <t>Hội LH phụ nữ</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</si>
  <si>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(Sự nghiệp Văn hóa - Thông tin)</t>
  </si>
  <si>
    <t>Phình Sáng</t>
  </si>
  <si>
    <t>Rạng Đông</t>
  </si>
  <si>
    <t>Ta Ma</t>
  </si>
  <si>
    <t>Pú Nhung</t>
  </si>
  <si>
    <t>Quài Nưa</t>
  </si>
  <si>
    <t>Quài Tở</t>
  </si>
  <si>
    <t>Quài Cang</t>
  </si>
  <si>
    <t>Pú Xi</t>
  </si>
  <si>
    <t>Tỏa Tình</t>
  </si>
  <si>
    <t>Tênh Phông</t>
  </si>
  <si>
    <t>Chiềng Sinh</t>
  </si>
  <si>
    <t>Chiềng Đông</t>
  </si>
  <si>
    <t>Nà Tòng</t>
  </si>
  <si>
    <t>Mùn Chung</t>
  </si>
  <si>
    <t>Mường Khong</t>
  </si>
  <si>
    <t>Nà Sáy</t>
  </si>
  <si>
    <t>Mường Thín</t>
  </si>
  <si>
    <t>Mường Mùn</t>
  </si>
  <si>
    <t>Dự án 8: Thực hiện bình đẳng giới và giải quyết những vấn đề cấp thiết đối với phụ nữ và trẻ em</t>
  </si>
  <si>
    <t>Chi xây dựng chương trình, giáo trình đào tạo để thực hiện các mô hình, các lớp đào tạo nghề trình độ sơ cấp và dưới 03 tháng; Xây dựng và triển khai mô hình đào tạo nghề, hỗ trợ đào tạo nghề cho lao động vùng đồng bào dân tộc thiểu số và miền núi;</t>
  </si>
  <si>
    <t xml:space="preserve"> Tiếp chi</t>
  </si>
  <si>
    <t>Đường giao thông bản Yên - Thẩm Xạ xã Mường Thín</t>
  </si>
  <si>
    <t>Ban QLDA</t>
  </si>
  <si>
    <t>Đường giao thông từ bản Cộng đến bản Phang xã Chiềng Đông</t>
  </si>
  <si>
    <t>Đường giao thông từ ngã ba Pa Cá đến bản Nậm Cá xã Nà Sáy</t>
  </si>
  <si>
    <t>Đường Nậm Cá - Hồng Lực xã Nà Sáy</t>
  </si>
  <si>
    <t>Điểm trường mầm non Chiềng Ban xã Mùn Chung</t>
  </si>
  <si>
    <t>Bản ĐBKK (01 bản ) đường nội Bản Dửn giai đoạn 2 xã Chiềng Sinh</t>
  </si>
  <si>
    <t>Đường Bản Hán xã Quài Cang</t>
  </si>
  <si>
    <t xml:space="preserve">Nhà văn hóa bản Co Đứa xã Mường Khong </t>
  </si>
  <si>
    <t>VỐN SỰ NGHIỆP</t>
  </si>
  <si>
    <t>Tổng vốn sự nghiệp</t>
  </si>
  <si>
    <t>B.</t>
  </si>
  <si>
    <t>Ghi chú</t>
  </si>
  <si>
    <t>Bồi dưỡng kiến thức dân tộc (Bồi dưỡng tiếng DT)</t>
  </si>
  <si>
    <t>(Kèm theo Báo cáo số        /BC-UBND ngày 20/12/2022 của UBND huyện Tuần Giáo</t>
  </si>
  <si>
    <t>Kế hoạch vốn năm 2022</t>
  </si>
  <si>
    <t>Vốn đầu tư phát triển</t>
  </si>
  <si>
    <t>NS ĐP</t>
  </si>
  <si>
    <t>Vốn sự nghiệp</t>
  </si>
  <si>
    <t>NSTW</t>
  </si>
  <si>
    <t>Ước giải ngân đến hết 2022</t>
  </si>
  <si>
    <t>KẾT QUẢ GIẢI NGÂN VỐN THỰC HIỆN CHƯƠNG TRÌNH NĂM 2022</t>
  </si>
  <si>
    <t>NSĐP</t>
  </si>
  <si>
    <t>Đơn vị tính: Triệu đồng</t>
  </si>
  <si>
    <t>A</t>
  </si>
  <si>
    <t>VỐN ĐẦU TƯ PHÁT TRIỂN</t>
  </si>
  <si>
    <t>TỔNG CỘNG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</si>
</sst>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_);_(* \(#,##0\);_(* &quot;-&quot;??_);_(@_)"/>
  </numFmts>
  <fonts count="10" x14ac:knownFonts="1">
    <font>
      <sz val="11"/>
      <color theme="1"/>
      <name val="Calibri"/>
      <family val="2"/>
      <scheme val="minor"/>
    </font>
    <font>
      <b/>
      <sz val="14"/>
      <color theme="1"/>
      <name val="Times New Roman"/>
      <family val="1"/>
    </font>
    <font>
      <sz val="12"/>
      <color theme="1"/>
      <name val="Times New Roman"/>
      <family val="1"/>
    </font>
    <font>
      <i/>
      <sz val="14"/>
      <color theme="1"/>
      <name val="Times New Roman"/>
      <family val="1"/>
    </font>
    <font>
      <b/>
      <sz val="12"/>
      <color theme="1"/>
      <name val="Times New Roman"/>
      <family val="1"/>
    </font>
    <font>
      <i/>
      <sz val="12"/>
      <color theme="1"/>
      <name val="Times New Roman"/>
      <family val="1"/>
    </font>
    <font>
      <b/>
      <sz val="11"/>
      <color theme="1"/>
      <name val="Times New Roman"/>
      <family val="1"/>
    </font>
    <font>
      <b/>
      <i/>
      <sz val="12"/>
      <color theme="1"/>
      <name val="Times New Roman"/>
      <family val="1"/>
    </font>
    <font>
      <sz val="13"/>
      <color theme="1"/>
      <name val="Times New Roman"/>
      <family val="1"/>
    </font>
    <font>
      <sz val="10"/>
      <color theme="1"/>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77">
    <xf numFmtId="0" fontId="0" fillId="0" borderId="0" xfId="0"/>
    <xf numFmtId="0" fontId="2"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horizontal="righ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right" vertical="center" wrapText="1"/>
    </xf>
    <xf numFmtId="0" fontId="5" fillId="0" borderId="0" xfId="0" applyFont="1" applyFill="1" applyAlignment="1">
      <alignment horizontal="right" vertical="center"/>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4" fillId="0" borderId="3" xfId="0" applyFont="1" applyFill="1" applyBorder="1" applyAlignment="1">
      <alignment horizontal="center" vertical="center" wrapText="1"/>
    </xf>
    <xf numFmtId="3" fontId="4" fillId="0" borderId="0" xfId="0" applyNumberFormat="1" applyFont="1" applyFill="1" applyAlignment="1">
      <alignment horizontal="center" vertical="center" wrapText="1"/>
    </xf>
    <xf numFmtId="3" fontId="4" fillId="0" borderId="1" xfId="0" applyNumberFormat="1" applyFont="1" applyFill="1" applyBorder="1" applyAlignment="1">
      <alignment horizontal="right" vertical="center" wrapText="1"/>
    </xf>
    <xf numFmtId="164" fontId="4" fillId="0" borderId="0" xfId="0" applyNumberFormat="1" applyFont="1" applyFill="1" applyAlignment="1">
      <alignment horizontal="left" vertical="center" wrapText="1"/>
    </xf>
    <xf numFmtId="0" fontId="4" fillId="0" borderId="0" xfId="0" applyFont="1" applyFill="1" applyAlignment="1">
      <alignment horizontal="left" vertical="center" wrapText="1"/>
    </xf>
    <xf numFmtId="3" fontId="4" fillId="0" borderId="0" xfId="0" applyNumberFormat="1" applyFont="1" applyFill="1" applyAlignment="1">
      <alignment vertical="center" wrapText="1"/>
    </xf>
    <xf numFmtId="3" fontId="2" fillId="0" borderId="0" xfId="0" applyNumberFormat="1" applyFont="1" applyFill="1" applyAlignment="1">
      <alignment vertical="center" wrapText="1"/>
    </xf>
    <xf numFmtId="0" fontId="1" fillId="0" borderId="0" xfId="0" applyFont="1" applyFill="1" applyAlignment="1">
      <alignment vertical="center" wrapText="1"/>
    </xf>
    <xf numFmtId="0" fontId="7" fillId="0" borderId="0" xfId="0" quotePrefix="1" applyFont="1" applyFill="1" applyAlignment="1">
      <alignment vertical="center" wrapText="1"/>
    </xf>
    <xf numFmtId="0" fontId="7" fillId="0" borderId="0" xfId="0" applyFont="1" applyFill="1" applyAlignment="1">
      <alignment vertical="center" wrapText="1"/>
    </xf>
    <xf numFmtId="0" fontId="2" fillId="0" borderId="0" xfId="0" quotePrefix="1" applyFont="1" applyFill="1" applyAlignment="1">
      <alignment vertical="center" wrapText="1"/>
    </xf>
    <xf numFmtId="0" fontId="4" fillId="0" borderId="0" xfId="0" quotePrefix="1"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horizontal="center" vertical="center" wrapText="1"/>
    </xf>
    <xf numFmtId="0" fontId="8" fillId="0" borderId="0" xfId="0" applyFont="1" applyFill="1" applyAlignment="1">
      <alignment horizontal="righ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165" fontId="4" fillId="0" borderId="8" xfId="0" applyNumberFormat="1" applyFont="1" applyFill="1" applyBorder="1" applyAlignment="1">
      <alignment vertical="center" wrapText="1"/>
    </xf>
    <xf numFmtId="3" fontId="4" fillId="0" borderId="8" xfId="0" applyNumberFormat="1" applyFont="1" applyFill="1" applyBorder="1" applyAlignment="1">
      <alignment vertical="center" wrapText="1"/>
    </xf>
    <xf numFmtId="0" fontId="4" fillId="0" borderId="9"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vertical="center" wrapText="1"/>
    </xf>
    <xf numFmtId="3" fontId="7" fillId="0" borderId="10" xfId="0" applyNumberFormat="1" applyFont="1" applyFill="1" applyBorder="1" applyAlignment="1">
      <alignment horizontal="righ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vertical="center" wrapText="1"/>
    </xf>
    <xf numFmtId="3" fontId="2" fillId="0" borderId="10" xfId="0" applyNumberFormat="1" applyFont="1" applyFill="1" applyBorder="1" applyAlignment="1">
      <alignment horizontal="right" vertical="center" wrapText="1"/>
    </xf>
    <xf numFmtId="0" fontId="2" fillId="0" borderId="11" xfId="0" applyFont="1" applyFill="1" applyBorder="1" applyAlignment="1">
      <alignment horizontal="center" vertical="center" wrapText="1"/>
    </xf>
    <xf numFmtId="0" fontId="2" fillId="0" borderId="11" xfId="0" applyFont="1" applyFill="1" applyBorder="1" applyAlignment="1">
      <alignment vertical="center" wrapText="1"/>
    </xf>
    <xf numFmtId="3" fontId="2" fillId="0" borderId="11" xfId="0" applyNumberFormat="1" applyFont="1" applyFill="1" applyBorder="1" applyAlignment="1">
      <alignment horizontal="right" vertical="center" wrapText="1"/>
    </xf>
    <xf numFmtId="0" fontId="4" fillId="0" borderId="8" xfId="0" applyFont="1" applyFill="1" applyBorder="1" applyAlignment="1">
      <alignment horizontal="left" vertical="center" wrapText="1"/>
    </xf>
    <xf numFmtId="3" fontId="4" fillId="0" borderId="8" xfId="0" applyNumberFormat="1" applyFont="1" applyFill="1" applyBorder="1" applyAlignment="1">
      <alignment horizontal="center" vertical="center" wrapText="1"/>
    </xf>
    <xf numFmtId="3" fontId="4" fillId="0" borderId="8" xfId="0" applyNumberFormat="1" applyFont="1" applyFill="1" applyBorder="1" applyAlignment="1">
      <alignment horizontal="right" vertical="center" shrinkToFi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3" fontId="4" fillId="0" borderId="10" xfId="0" applyNumberFormat="1" applyFont="1" applyFill="1" applyBorder="1" applyAlignment="1">
      <alignment horizontal="center" vertical="center" wrapText="1"/>
    </xf>
    <xf numFmtId="3" fontId="4" fillId="0" borderId="10" xfId="0" applyNumberFormat="1" applyFont="1" applyFill="1" applyBorder="1" applyAlignment="1">
      <alignment horizontal="right" vertical="center" shrinkToFit="1"/>
    </xf>
    <xf numFmtId="3" fontId="4" fillId="0" borderId="10" xfId="0" applyNumberFormat="1" applyFont="1" applyFill="1" applyBorder="1" applyAlignment="1">
      <alignment horizontal="right" vertical="center" wrapText="1"/>
    </xf>
    <xf numFmtId="0" fontId="4" fillId="0" borderId="10" xfId="0" applyFont="1" applyFill="1" applyBorder="1" applyAlignment="1">
      <alignment vertical="center" wrapText="1"/>
    </xf>
    <xf numFmtId="3" fontId="4" fillId="0" borderId="10" xfId="0" applyNumberFormat="1" applyFont="1" applyFill="1" applyBorder="1" applyAlignment="1">
      <alignment horizontal="left"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3" fontId="7" fillId="0" borderId="10" xfId="0"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3" fontId="5" fillId="0" borderId="10" xfId="0" applyNumberFormat="1" applyFont="1" applyFill="1" applyBorder="1" applyAlignment="1">
      <alignment horizontal="right" vertical="center" wrapText="1"/>
    </xf>
    <xf numFmtId="0" fontId="2" fillId="0" borderId="10" xfId="0" applyFont="1" applyFill="1" applyBorder="1" applyAlignment="1">
      <alignment horizontal="left" vertical="center"/>
    </xf>
    <xf numFmtId="0" fontId="2" fillId="0" borderId="10" xfId="0" applyFont="1" applyFill="1" applyBorder="1" applyAlignment="1">
      <alignment horizontal="center" vertical="center"/>
    </xf>
    <xf numFmtId="3" fontId="2" fillId="0" borderId="10" xfId="0" applyNumberFormat="1" applyFont="1" applyFill="1" applyBorder="1" applyAlignment="1">
      <alignment horizontal="center" vertical="center"/>
    </xf>
    <xf numFmtId="3" fontId="2" fillId="0" borderId="10" xfId="0" applyNumberFormat="1" applyFont="1" applyFill="1" applyBorder="1" applyAlignment="1">
      <alignment horizontal="right" vertical="center"/>
    </xf>
    <xf numFmtId="0" fontId="2" fillId="0" borderId="10" xfId="0" quotePrefix="1" applyFont="1" applyFill="1" applyBorder="1" applyAlignment="1">
      <alignment vertical="center" wrapText="1"/>
    </xf>
    <xf numFmtId="3" fontId="2" fillId="0" borderId="10" xfId="0" quotePrefix="1" applyNumberFormat="1" applyFont="1" applyFill="1" applyBorder="1" applyAlignment="1">
      <alignment horizontal="right" vertical="center" wrapText="1"/>
    </xf>
    <xf numFmtId="0" fontId="2" fillId="0" borderId="10" xfId="0" quotePrefix="1" applyFont="1" applyFill="1" applyBorder="1" applyAlignment="1">
      <alignment horizontal="center" vertical="center" wrapText="1"/>
    </xf>
    <xf numFmtId="3" fontId="2" fillId="0" borderId="10" xfId="0" applyNumberFormat="1" applyFont="1" applyFill="1" applyBorder="1" applyAlignment="1">
      <alignment vertical="center" wrapText="1"/>
    </xf>
    <xf numFmtId="0" fontId="2" fillId="0" borderId="11" xfId="0" quotePrefix="1" applyFont="1" applyFill="1" applyBorder="1" applyAlignment="1">
      <alignment vertical="center" wrapText="1"/>
    </xf>
    <xf numFmtId="3" fontId="2" fillId="0" borderId="11" xfId="0" applyNumberFormat="1" applyFont="1" applyFill="1" applyBorder="1" applyAlignment="1">
      <alignment horizontal="center" vertical="center" wrapText="1"/>
    </xf>
    <xf numFmtId="3" fontId="2" fillId="0" borderId="11" xfId="0" quotePrefix="1" applyNumberFormat="1" applyFont="1" applyFill="1" applyBorder="1" applyAlignment="1">
      <alignment horizontal="right"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right" vertical="center" wrapText="1"/>
    </xf>
    <xf numFmtId="0" fontId="6" fillId="0" borderId="6"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6"/>
  <sheetViews>
    <sheetView showZeros="0" tabSelected="1" view="pageBreakPreview" zoomScaleNormal="100" zoomScaleSheetLayoutView="100" workbookViewId="0">
      <selection activeCell="B3" sqref="B3"/>
    </sheetView>
  </sheetViews>
  <sheetFormatPr defaultColWidth="10.33203125" defaultRowHeight="15.6" x14ac:dyDescent="0.3"/>
  <cols>
    <col min="1" max="1" width="5.33203125" style="1" customWidth="1"/>
    <col min="2" max="2" width="51.6640625" style="1" customWidth="1"/>
    <col min="3" max="3" width="17.44140625" style="24" customWidth="1"/>
    <col min="4" max="4" width="8.5546875" style="24" customWidth="1"/>
    <col min="5" max="5" width="6.5546875" style="24" customWidth="1"/>
    <col min="6" max="6" width="8" style="3" customWidth="1"/>
    <col min="7" max="7" width="7.109375" style="3" customWidth="1"/>
    <col min="8" max="8" width="7.6640625" style="3" customWidth="1"/>
    <col min="9" max="9" width="6.88671875" style="3" customWidth="1"/>
    <col min="10" max="10" width="8" style="3" customWidth="1"/>
    <col min="11" max="11" width="7.109375" style="3" customWidth="1"/>
    <col min="12" max="12" width="5.109375" style="1" customWidth="1"/>
    <col min="13" max="13" width="7.33203125" style="1" bestFit="1" customWidth="1"/>
    <col min="14" max="14" width="10.33203125" style="1"/>
    <col min="15" max="15" width="13.109375" style="1" bestFit="1" customWidth="1"/>
    <col min="16" max="16384" width="10.33203125" style="1"/>
  </cols>
  <sheetData>
    <row r="1" spans="1:14" ht="21.75" customHeight="1" x14ac:dyDescent="0.3">
      <c r="A1" s="70" t="s">
        <v>109</v>
      </c>
      <c r="B1" s="70"/>
      <c r="C1" s="70"/>
      <c r="D1" s="70"/>
      <c r="E1" s="70"/>
      <c r="F1" s="70"/>
      <c r="G1" s="70"/>
      <c r="H1" s="70"/>
      <c r="I1" s="70"/>
      <c r="J1" s="70"/>
      <c r="K1" s="70"/>
      <c r="L1" s="70"/>
    </row>
    <row r="2" spans="1:14" ht="18" x14ac:dyDescent="0.3">
      <c r="A2" s="71" t="s">
        <v>102</v>
      </c>
      <c r="B2" s="71"/>
      <c r="C2" s="71"/>
      <c r="D2" s="71"/>
      <c r="E2" s="71"/>
      <c r="F2" s="71"/>
      <c r="G2" s="71"/>
      <c r="H2" s="71"/>
      <c r="I2" s="71"/>
      <c r="J2" s="71"/>
      <c r="K2" s="71"/>
      <c r="L2" s="71"/>
    </row>
    <row r="3" spans="1:14" ht="13.2" customHeight="1" x14ac:dyDescent="0.3">
      <c r="C3" s="2"/>
      <c r="D3" s="2"/>
      <c r="E3" s="2"/>
    </row>
    <row r="4" spans="1:14" ht="18" x14ac:dyDescent="0.3">
      <c r="A4" s="4"/>
      <c r="B4" s="5"/>
      <c r="C4" s="2"/>
      <c r="D4" s="2"/>
      <c r="E4" s="2"/>
      <c r="F4" s="6"/>
      <c r="G4" s="6"/>
      <c r="H4" s="6"/>
      <c r="I4" s="6"/>
      <c r="J4" s="6"/>
      <c r="K4" s="6"/>
      <c r="L4" s="7" t="s">
        <v>111</v>
      </c>
    </row>
    <row r="5" spans="1:14" s="8" customFormat="1" ht="18.75" customHeight="1" x14ac:dyDescent="0.3">
      <c r="A5" s="67" t="s">
        <v>63</v>
      </c>
      <c r="B5" s="67" t="s">
        <v>0</v>
      </c>
      <c r="C5" s="67" t="s">
        <v>56</v>
      </c>
      <c r="D5" s="72" t="s">
        <v>103</v>
      </c>
      <c r="E5" s="73"/>
      <c r="F5" s="73"/>
      <c r="G5" s="74"/>
      <c r="H5" s="72" t="s">
        <v>108</v>
      </c>
      <c r="I5" s="73"/>
      <c r="J5" s="73"/>
      <c r="K5" s="74"/>
      <c r="L5" s="67" t="s">
        <v>100</v>
      </c>
    </row>
    <row r="6" spans="1:14" s="8" customFormat="1" ht="28.5" customHeight="1" x14ac:dyDescent="0.3">
      <c r="A6" s="68"/>
      <c r="B6" s="68"/>
      <c r="C6" s="68"/>
      <c r="D6" s="72" t="s">
        <v>104</v>
      </c>
      <c r="E6" s="74"/>
      <c r="F6" s="75" t="s">
        <v>106</v>
      </c>
      <c r="G6" s="76"/>
      <c r="H6" s="72" t="s">
        <v>104</v>
      </c>
      <c r="I6" s="74"/>
      <c r="J6" s="72" t="s">
        <v>106</v>
      </c>
      <c r="K6" s="74"/>
      <c r="L6" s="68"/>
    </row>
    <row r="7" spans="1:14" s="8" customFormat="1" ht="19.5" customHeight="1" x14ac:dyDescent="0.3">
      <c r="A7" s="69"/>
      <c r="B7" s="69"/>
      <c r="C7" s="69"/>
      <c r="D7" s="9" t="s">
        <v>107</v>
      </c>
      <c r="E7" s="9" t="s">
        <v>110</v>
      </c>
      <c r="F7" s="9" t="s">
        <v>107</v>
      </c>
      <c r="G7" s="9" t="s">
        <v>105</v>
      </c>
      <c r="H7" s="10" t="s">
        <v>107</v>
      </c>
      <c r="I7" s="9" t="s">
        <v>110</v>
      </c>
      <c r="J7" s="10" t="s">
        <v>107</v>
      </c>
      <c r="K7" s="10" t="s">
        <v>110</v>
      </c>
      <c r="L7" s="69"/>
    </row>
    <row r="8" spans="1:14" s="4" customFormat="1" x14ac:dyDescent="0.3">
      <c r="A8" s="11"/>
      <c r="B8" s="11" t="s">
        <v>114</v>
      </c>
      <c r="C8" s="11"/>
      <c r="D8" s="13">
        <f>D9+D61</f>
        <v>1257</v>
      </c>
      <c r="E8" s="13">
        <f t="shared" ref="E8:K8" si="0">E9+E61</f>
        <v>0</v>
      </c>
      <c r="F8" s="13">
        <f t="shared" si="0"/>
        <v>17984</v>
      </c>
      <c r="G8" s="13">
        <f t="shared" si="0"/>
        <v>902</v>
      </c>
      <c r="H8" s="13">
        <f t="shared" si="0"/>
        <v>1257</v>
      </c>
      <c r="I8" s="13">
        <f t="shared" si="0"/>
        <v>0</v>
      </c>
      <c r="J8" s="13">
        <f t="shared" si="0"/>
        <v>6514</v>
      </c>
      <c r="K8" s="13">
        <f t="shared" si="0"/>
        <v>327</v>
      </c>
      <c r="L8" s="11"/>
    </row>
    <row r="9" spans="1:14" s="4" customFormat="1" x14ac:dyDescent="0.3">
      <c r="A9" s="26" t="s">
        <v>112</v>
      </c>
      <c r="B9" s="40" t="s">
        <v>97</v>
      </c>
      <c r="C9" s="26"/>
      <c r="D9" s="41"/>
      <c r="E9" s="41"/>
      <c r="F9" s="42">
        <f>F10</f>
        <v>17984</v>
      </c>
      <c r="G9" s="42">
        <f>G10</f>
        <v>902</v>
      </c>
      <c r="H9" s="42">
        <f t="shared" ref="H9:K9" si="1">H10</f>
        <v>0</v>
      </c>
      <c r="I9" s="42">
        <f t="shared" si="1"/>
        <v>0</v>
      </c>
      <c r="J9" s="42">
        <f t="shared" si="1"/>
        <v>6514</v>
      </c>
      <c r="K9" s="42">
        <f t="shared" si="1"/>
        <v>327</v>
      </c>
      <c r="L9" s="26"/>
      <c r="M9" s="12"/>
      <c r="N9" s="12"/>
    </row>
    <row r="10" spans="1:14" s="15" customFormat="1" ht="16.5" hidden="1" customHeight="1" x14ac:dyDescent="0.3">
      <c r="A10" s="43"/>
      <c r="B10" s="44" t="s">
        <v>98</v>
      </c>
      <c r="C10" s="43"/>
      <c r="D10" s="45"/>
      <c r="E10" s="45"/>
      <c r="F10" s="46">
        <f>F11+F14+F18+F38+F44+F46+F49+F54</f>
        <v>17984</v>
      </c>
      <c r="G10" s="46">
        <f>G11+G14+G18+G38+G44+G46+G49+G54</f>
        <v>902</v>
      </c>
      <c r="H10" s="47"/>
      <c r="I10" s="47"/>
      <c r="J10" s="46">
        <f>J11+J14+J18+J38+J44+J46+J49+J54</f>
        <v>6514</v>
      </c>
      <c r="K10" s="46">
        <f>K11+K14+K18+K38+K44+K46+K49+K54</f>
        <v>327</v>
      </c>
      <c r="L10" s="44"/>
      <c r="M10" s="14"/>
    </row>
    <row r="11" spans="1:14" s="5" customFormat="1" ht="31.2" x14ac:dyDescent="0.3">
      <c r="A11" s="43">
        <v>1</v>
      </c>
      <c r="B11" s="48" t="s">
        <v>1</v>
      </c>
      <c r="C11" s="34"/>
      <c r="D11" s="49">
        <f>D12+D13</f>
        <v>0</v>
      </c>
      <c r="E11" s="50"/>
      <c r="F11" s="47">
        <f>F12+F13</f>
        <v>988</v>
      </c>
      <c r="G11" s="47">
        <f>G12+G13</f>
        <v>50</v>
      </c>
      <c r="H11" s="47"/>
      <c r="I11" s="47"/>
      <c r="J11" s="47">
        <f>J12+J13</f>
        <v>855</v>
      </c>
      <c r="K11" s="47">
        <f>K12+K13</f>
        <v>43</v>
      </c>
      <c r="L11" s="48"/>
      <c r="M11" s="12"/>
      <c r="N11" s="16"/>
    </row>
    <row r="12" spans="1:14" ht="31.2" x14ac:dyDescent="0.3">
      <c r="A12" s="34" t="s">
        <v>2</v>
      </c>
      <c r="B12" s="51" t="s">
        <v>3</v>
      </c>
      <c r="C12" s="34" t="s">
        <v>57</v>
      </c>
      <c r="D12" s="50"/>
      <c r="E12" s="50"/>
      <c r="F12" s="36">
        <v>133</v>
      </c>
      <c r="G12" s="36">
        <v>7</v>
      </c>
      <c r="H12" s="36"/>
      <c r="I12" s="36"/>
      <c r="J12" s="36"/>
      <c r="K12" s="36"/>
      <c r="L12" s="51"/>
      <c r="M12" s="17"/>
    </row>
    <row r="13" spans="1:14" x14ac:dyDescent="0.3">
      <c r="A13" s="34" t="s">
        <v>2</v>
      </c>
      <c r="B13" s="51" t="s">
        <v>4</v>
      </c>
      <c r="C13" s="34" t="s">
        <v>58</v>
      </c>
      <c r="D13" s="50"/>
      <c r="E13" s="50"/>
      <c r="F13" s="36">
        <v>855</v>
      </c>
      <c r="G13" s="36">
        <v>43</v>
      </c>
      <c r="H13" s="36"/>
      <c r="I13" s="36"/>
      <c r="J13" s="36">
        <v>855</v>
      </c>
      <c r="K13" s="36">
        <v>43</v>
      </c>
      <c r="L13" s="51"/>
    </row>
    <row r="14" spans="1:14" s="5" customFormat="1" ht="46.8" x14ac:dyDescent="0.3">
      <c r="A14" s="43">
        <v>2</v>
      </c>
      <c r="B14" s="44" t="s">
        <v>5</v>
      </c>
      <c r="C14" s="43"/>
      <c r="D14" s="45"/>
      <c r="E14" s="45"/>
      <c r="F14" s="47">
        <f>F15</f>
        <v>7753</v>
      </c>
      <c r="G14" s="47">
        <f>G15</f>
        <v>388</v>
      </c>
      <c r="H14" s="47"/>
      <c r="I14" s="47"/>
      <c r="J14" s="47">
        <f>J15</f>
        <v>2689</v>
      </c>
      <c r="K14" s="47">
        <f>K15</f>
        <v>134</v>
      </c>
      <c r="L14" s="44"/>
      <c r="M14" s="18"/>
    </row>
    <row r="15" spans="1:14" s="20" customFormat="1" ht="64.5" customHeight="1" x14ac:dyDescent="0.3">
      <c r="A15" s="31" t="s">
        <v>6</v>
      </c>
      <c r="B15" s="52" t="s">
        <v>7</v>
      </c>
      <c r="C15" s="31"/>
      <c r="D15" s="53"/>
      <c r="E15" s="53"/>
      <c r="F15" s="33">
        <f>+F16+F17</f>
        <v>7753</v>
      </c>
      <c r="G15" s="33">
        <f>+G16+G17</f>
        <v>388</v>
      </c>
      <c r="H15" s="33"/>
      <c r="I15" s="33"/>
      <c r="J15" s="33">
        <f>+J16+J17</f>
        <v>2689</v>
      </c>
      <c r="K15" s="33">
        <f>+K16+K17</f>
        <v>134</v>
      </c>
      <c r="L15" s="52"/>
      <c r="M15" s="19"/>
    </row>
    <row r="16" spans="1:14" ht="31.2" x14ac:dyDescent="0.3">
      <c r="A16" s="34" t="s">
        <v>2</v>
      </c>
      <c r="B16" s="54" t="s">
        <v>8</v>
      </c>
      <c r="C16" s="34" t="s">
        <v>64</v>
      </c>
      <c r="D16" s="50"/>
      <c r="E16" s="50"/>
      <c r="F16" s="55">
        <v>2805</v>
      </c>
      <c r="G16" s="55">
        <v>140</v>
      </c>
      <c r="H16" s="55"/>
      <c r="I16" s="55"/>
      <c r="J16" s="55"/>
      <c r="K16" s="55"/>
      <c r="L16" s="54"/>
      <c r="M16" s="21"/>
    </row>
    <row r="17" spans="1:13" ht="31.2" x14ac:dyDescent="0.3">
      <c r="A17" s="34" t="s">
        <v>2</v>
      </c>
      <c r="B17" s="54" t="s">
        <v>9</v>
      </c>
      <c r="C17" s="34" t="s">
        <v>59</v>
      </c>
      <c r="D17" s="50"/>
      <c r="E17" s="50"/>
      <c r="F17" s="55">
        <v>4948</v>
      </c>
      <c r="G17" s="55">
        <v>248</v>
      </c>
      <c r="H17" s="55"/>
      <c r="I17" s="55"/>
      <c r="J17" s="55">
        <v>2689</v>
      </c>
      <c r="K17" s="55">
        <v>134</v>
      </c>
      <c r="L17" s="54"/>
      <c r="M17" s="21"/>
    </row>
    <row r="18" spans="1:13" s="5" customFormat="1" ht="46.8" x14ac:dyDescent="0.3">
      <c r="A18" s="43">
        <v>3</v>
      </c>
      <c r="B18" s="44" t="s">
        <v>10</v>
      </c>
      <c r="C18" s="43"/>
      <c r="D18" s="45"/>
      <c r="E18" s="45"/>
      <c r="F18" s="47">
        <f>F19</f>
        <v>1977</v>
      </c>
      <c r="G18" s="47">
        <f>G19</f>
        <v>100</v>
      </c>
      <c r="H18" s="47"/>
      <c r="I18" s="47"/>
      <c r="J18" s="47">
        <f>J19</f>
        <v>1977</v>
      </c>
      <c r="K18" s="47">
        <f>K19</f>
        <v>100</v>
      </c>
      <c r="L18" s="44"/>
      <c r="M18" s="22"/>
    </row>
    <row r="19" spans="1:13" s="20" customFormat="1" ht="48.6" x14ac:dyDescent="0.3">
      <c r="A19" s="31" t="s">
        <v>11</v>
      </c>
      <c r="B19" s="52" t="s">
        <v>12</v>
      </c>
      <c r="C19" s="34" t="s">
        <v>60</v>
      </c>
      <c r="D19" s="50"/>
      <c r="E19" s="50"/>
      <c r="F19" s="33">
        <f>SUM(F20:F37)</f>
        <v>1977</v>
      </c>
      <c r="G19" s="33">
        <f>SUM(G20:G37)</f>
        <v>100</v>
      </c>
      <c r="H19" s="33"/>
      <c r="I19" s="33"/>
      <c r="J19" s="33">
        <f>SUM(J20:J37)</f>
        <v>1977</v>
      </c>
      <c r="K19" s="33">
        <f>SUM(K20:K37)</f>
        <v>100</v>
      </c>
      <c r="L19" s="52"/>
      <c r="M19" s="19"/>
    </row>
    <row r="20" spans="1:13" ht="26.25" customHeight="1" x14ac:dyDescent="0.3">
      <c r="A20" s="34" t="s">
        <v>2</v>
      </c>
      <c r="B20" s="51" t="s">
        <v>13</v>
      </c>
      <c r="C20" s="34" t="s">
        <v>67</v>
      </c>
      <c r="D20" s="50"/>
      <c r="E20" s="50"/>
      <c r="F20" s="36">
        <v>111</v>
      </c>
      <c r="G20" s="36">
        <v>6</v>
      </c>
      <c r="H20" s="36"/>
      <c r="I20" s="36"/>
      <c r="J20" s="36">
        <v>111</v>
      </c>
      <c r="K20" s="36">
        <v>6</v>
      </c>
      <c r="L20" s="51"/>
      <c r="M20" s="21"/>
    </row>
    <row r="21" spans="1:13" ht="26.25" customHeight="1" x14ac:dyDescent="0.3">
      <c r="A21" s="34" t="s">
        <v>2</v>
      </c>
      <c r="B21" s="51" t="s">
        <v>14</v>
      </c>
      <c r="C21" s="34" t="s">
        <v>68</v>
      </c>
      <c r="D21" s="50"/>
      <c r="E21" s="50"/>
      <c r="F21" s="36">
        <v>111</v>
      </c>
      <c r="G21" s="36">
        <v>6</v>
      </c>
      <c r="H21" s="36"/>
      <c r="I21" s="36"/>
      <c r="J21" s="36">
        <v>111</v>
      </c>
      <c r="K21" s="36">
        <v>6</v>
      </c>
      <c r="L21" s="51"/>
      <c r="M21" s="21"/>
    </row>
    <row r="22" spans="1:13" ht="26.25" customHeight="1" x14ac:dyDescent="0.3">
      <c r="A22" s="34" t="s">
        <v>2</v>
      </c>
      <c r="B22" s="51" t="s">
        <v>15</v>
      </c>
      <c r="C22" s="34" t="s">
        <v>69</v>
      </c>
      <c r="D22" s="50"/>
      <c r="E22" s="50"/>
      <c r="F22" s="36">
        <v>111</v>
      </c>
      <c r="G22" s="36">
        <v>6</v>
      </c>
      <c r="H22" s="36"/>
      <c r="I22" s="36"/>
      <c r="J22" s="36">
        <v>111</v>
      </c>
      <c r="K22" s="36">
        <v>6</v>
      </c>
      <c r="L22" s="51"/>
      <c r="M22" s="21"/>
    </row>
    <row r="23" spans="1:13" ht="26.25" customHeight="1" x14ac:dyDescent="0.3">
      <c r="A23" s="34" t="s">
        <v>2</v>
      </c>
      <c r="B23" s="51" t="s">
        <v>16</v>
      </c>
      <c r="C23" s="34" t="s">
        <v>70</v>
      </c>
      <c r="D23" s="50"/>
      <c r="E23" s="50"/>
      <c r="F23" s="36">
        <v>109</v>
      </c>
      <c r="G23" s="36">
        <v>5</v>
      </c>
      <c r="H23" s="36"/>
      <c r="I23" s="36"/>
      <c r="J23" s="36">
        <v>109</v>
      </c>
      <c r="K23" s="36">
        <v>5</v>
      </c>
      <c r="L23" s="51"/>
      <c r="M23" s="21"/>
    </row>
    <row r="24" spans="1:13" ht="26.25" customHeight="1" x14ac:dyDescent="0.3">
      <c r="A24" s="34" t="s">
        <v>2</v>
      </c>
      <c r="B24" s="51" t="s">
        <v>17</v>
      </c>
      <c r="C24" s="34" t="s">
        <v>71</v>
      </c>
      <c r="D24" s="50"/>
      <c r="E24" s="50"/>
      <c r="F24" s="36">
        <v>105</v>
      </c>
      <c r="G24" s="36">
        <v>5</v>
      </c>
      <c r="H24" s="36"/>
      <c r="I24" s="36"/>
      <c r="J24" s="36">
        <v>105</v>
      </c>
      <c r="K24" s="36">
        <v>5</v>
      </c>
      <c r="L24" s="51"/>
      <c r="M24" s="21"/>
    </row>
    <row r="25" spans="1:13" ht="26.25" customHeight="1" x14ac:dyDescent="0.3">
      <c r="A25" s="34" t="s">
        <v>2</v>
      </c>
      <c r="B25" s="51" t="s">
        <v>18</v>
      </c>
      <c r="C25" s="34" t="s">
        <v>72</v>
      </c>
      <c r="D25" s="50"/>
      <c r="E25" s="50"/>
      <c r="F25" s="36">
        <v>101</v>
      </c>
      <c r="G25" s="36">
        <v>5</v>
      </c>
      <c r="H25" s="36"/>
      <c r="I25" s="36"/>
      <c r="J25" s="36">
        <v>101</v>
      </c>
      <c r="K25" s="36">
        <v>5</v>
      </c>
      <c r="L25" s="51"/>
      <c r="M25" s="21"/>
    </row>
    <row r="26" spans="1:13" ht="26.25" customHeight="1" x14ac:dyDescent="0.3">
      <c r="A26" s="34" t="s">
        <v>2</v>
      </c>
      <c r="B26" s="56" t="s">
        <v>19</v>
      </c>
      <c r="C26" s="57" t="s">
        <v>73</v>
      </c>
      <c r="D26" s="58"/>
      <c r="E26" s="58"/>
      <c r="F26" s="59">
        <v>104</v>
      </c>
      <c r="G26" s="59">
        <v>5</v>
      </c>
      <c r="H26" s="59"/>
      <c r="I26" s="59"/>
      <c r="J26" s="59">
        <v>104</v>
      </c>
      <c r="K26" s="59">
        <v>5</v>
      </c>
      <c r="L26" s="56"/>
      <c r="M26" s="21"/>
    </row>
    <row r="27" spans="1:13" ht="26.25" customHeight="1" x14ac:dyDescent="0.3">
      <c r="A27" s="34" t="s">
        <v>2</v>
      </c>
      <c r="B27" s="51" t="s">
        <v>20</v>
      </c>
      <c r="C27" s="34" t="s">
        <v>74</v>
      </c>
      <c r="D27" s="50"/>
      <c r="E27" s="50"/>
      <c r="F27" s="36">
        <v>119</v>
      </c>
      <c r="G27" s="36">
        <v>6</v>
      </c>
      <c r="H27" s="36"/>
      <c r="I27" s="36"/>
      <c r="J27" s="36">
        <v>119</v>
      </c>
      <c r="K27" s="36">
        <v>6</v>
      </c>
      <c r="L27" s="51"/>
      <c r="M27" s="21"/>
    </row>
    <row r="28" spans="1:13" ht="26.25" customHeight="1" x14ac:dyDescent="0.3">
      <c r="A28" s="34" t="s">
        <v>2</v>
      </c>
      <c r="B28" s="51" t="s">
        <v>21</v>
      </c>
      <c r="C28" s="34" t="s">
        <v>75</v>
      </c>
      <c r="D28" s="50"/>
      <c r="E28" s="50"/>
      <c r="F28" s="36">
        <v>111</v>
      </c>
      <c r="G28" s="36">
        <v>6</v>
      </c>
      <c r="H28" s="36"/>
      <c r="I28" s="36"/>
      <c r="J28" s="36">
        <v>111</v>
      </c>
      <c r="K28" s="36">
        <v>6</v>
      </c>
      <c r="L28" s="51"/>
      <c r="M28" s="21"/>
    </row>
    <row r="29" spans="1:13" ht="26.25" customHeight="1" x14ac:dyDescent="0.3">
      <c r="A29" s="34" t="s">
        <v>2</v>
      </c>
      <c r="B29" s="51" t="s">
        <v>22</v>
      </c>
      <c r="C29" s="34" t="s">
        <v>76</v>
      </c>
      <c r="D29" s="50"/>
      <c r="E29" s="50"/>
      <c r="F29" s="36">
        <v>114</v>
      </c>
      <c r="G29" s="36">
        <v>6</v>
      </c>
      <c r="H29" s="36"/>
      <c r="I29" s="36"/>
      <c r="J29" s="36">
        <v>114</v>
      </c>
      <c r="K29" s="36">
        <v>6</v>
      </c>
      <c r="L29" s="51"/>
      <c r="M29" s="21"/>
    </row>
    <row r="30" spans="1:13" ht="26.25" customHeight="1" x14ac:dyDescent="0.3">
      <c r="A30" s="34" t="s">
        <v>2</v>
      </c>
      <c r="B30" s="51" t="s">
        <v>23</v>
      </c>
      <c r="C30" s="34" t="s">
        <v>77</v>
      </c>
      <c r="D30" s="50"/>
      <c r="E30" s="50"/>
      <c r="F30" s="36">
        <v>107</v>
      </c>
      <c r="G30" s="36">
        <v>5</v>
      </c>
      <c r="H30" s="36"/>
      <c r="I30" s="36"/>
      <c r="J30" s="36">
        <v>107</v>
      </c>
      <c r="K30" s="36">
        <v>5</v>
      </c>
      <c r="L30" s="51"/>
    </row>
    <row r="31" spans="1:13" ht="26.25" customHeight="1" x14ac:dyDescent="0.3">
      <c r="A31" s="34" t="s">
        <v>2</v>
      </c>
      <c r="B31" s="51" t="s">
        <v>24</v>
      </c>
      <c r="C31" s="34" t="s">
        <v>78</v>
      </c>
      <c r="D31" s="50"/>
      <c r="E31" s="50"/>
      <c r="F31" s="36">
        <v>108</v>
      </c>
      <c r="G31" s="36">
        <v>5</v>
      </c>
      <c r="H31" s="36"/>
      <c r="I31" s="36"/>
      <c r="J31" s="36">
        <v>108</v>
      </c>
      <c r="K31" s="36">
        <v>5</v>
      </c>
      <c r="L31" s="51"/>
      <c r="M31" s="21"/>
    </row>
    <row r="32" spans="1:13" ht="26.25" customHeight="1" x14ac:dyDescent="0.3">
      <c r="A32" s="34" t="s">
        <v>2</v>
      </c>
      <c r="B32" s="51" t="s">
        <v>25</v>
      </c>
      <c r="C32" s="34" t="s">
        <v>79</v>
      </c>
      <c r="D32" s="50"/>
      <c r="E32" s="50"/>
      <c r="F32" s="36">
        <v>114</v>
      </c>
      <c r="G32" s="36">
        <v>6</v>
      </c>
      <c r="H32" s="36"/>
      <c r="I32" s="36"/>
      <c r="J32" s="36">
        <v>114</v>
      </c>
      <c r="K32" s="36">
        <v>6</v>
      </c>
      <c r="L32" s="51"/>
    </row>
    <row r="33" spans="1:12" ht="26.25" customHeight="1" x14ac:dyDescent="0.3">
      <c r="A33" s="34" t="s">
        <v>2</v>
      </c>
      <c r="B33" s="51" t="s">
        <v>26</v>
      </c>
      <c r="C33" s="34" t="s">
        <v>80</v>
      </c>
      <c r="D33" s="50"/>
      <c r="E33" s="50"/>
      <c r="F33" s="36">
        <v>111</v>
      </c>
      <c r="G33" s="36">
        <v>6</v>
      </c>
      <c r="H33" s="36"/>
      <c r="I33" s="36"/>
      <c r="J33" s="36">
        <v>111</v>
      </c>
      <c r="K33" s="36">
        <v>6</v>
      </c>
      <c r="L33" s="51"/>
    </row>
    <row r="34" spans="1:12" ht="26.25" customHeight="1" x14ac:dyDescent="0.3">
      <c r="A34" s="34" t="s">
        <v>2</v>
      </c>
      <c r="B34" s="51" t="s">
        <v>27</v>
      </c>
      <c r="C34" s="34" t="s">
        <v>81</v>
      </c>
      <c r="D34" s="50"/>
      <c r="E34" s="50"/>
      <c r="F34" s="36">
        <v>112</v>
      </c>
      <c r="G34" s="36">
        <v>6</v>
      </c>
      <c r="H34" s="36"/>
      <c r="I34" s="36"/>
      <c r="J34" s="36">
        <v>112</v>
      </c>
      <c r="K34" s="36">
        <v>6</v>
      </c>
      <c r="L34" s="51"/>
    </row>
    <row r="35" spans="1:12" ht="26.25" customHeight="1" x14ac:dyDescent="0.3">
      <c r="A35" s="34" t="s">
        <v>2</v>
      </c>
      <c r="B35" s="51" t="s">
        <v>28</v>
      </c>
      <c r="C35" s="34" t="s">
        <v>82</v>
      </c>
      <c r="D35" s="50"/>
      <c r="E35" s="50"/>
      <c r="F35" s="36">
        <v>111</v>
      </c>
      <c r="G35" s="36">
        <v>6</v>
      </c>
      <c r="H35" s="36"/>
      <c r="I35" s="36"/>
      <c r="J35" s="36">
        <v>111</v>
      </c>
      <c r="K35" s="36">
        <v>6</v>
      </c>
      <c r="L35" s="51"/>
    </row>
    <row r="36" spans="1:12" ht="26.25" customHeight="1" x14ac:dyDescent="0.3">
      <c r="A36" s="34" t="s">
        <v>2</v>
      </c>
      <c r="B36" s="51" t="s">
        <v>29</v>
      </c>
      <c r="C36" s="34" t="s">
        <v>83</v>
      </c>
      <c r="D36" s="50"/>
      <c r="E36" s="50"/>
      <c r="F36" s="36">
        <v>109</v>
      </c>
      <c r="G36" s="36">
        <v>5</v>
      </c>
      <c r="H36" s="36"/>
      <c r="I36" s="36"/>
      <c r="J36" s="36">
        <v>109</v>
      </c>
      <c r="K36" s="36">
        <v>5</v>
      </c>
      <c r="L36" s="51"/>
    </row>
    <row r="37" spans="1:12" ht="26.25" customHeight="1" x14ac:dyDescent="0.3">
      <c r="A37" s="34" t="s">
        <v>2</v>
      </c>
      <c r="B37" s="51" t="s">
        <v>30</v>
      </c>
      <c r="C37" s="34" t="s">
        <v>84</v>
      </c>
      <c r="D37" s="50"/>
      <c r="E37" s="50"/>
      <c r="F37" s="36">
        <v>109</v>
      </c>
      <c r="G37" s="36">
        <v>5</v>
      </c>
      <c r="H37" s="36"/>
      <c r="I37" s="36"/>
      <c r="J37" s="36">
        <v>109</v>
      </c>
      <c r="K37" s="36">
        <v>5</v>
      </c>
      <c r="L37" s="51"/>
    </row>
    <row r="38" spans="1:12" s="5" customFormat="1" ht="31.2" x14ac:dyDescent="0.3">
      <c r="A38" s="43">
        <v>4</v>
      </c>
      <c r="B38" s="44" t="s">
        <v>31</v>
      </c>
      <c r="C38" s="43"/>
      <c r="D38" s="45"/>
      <c r="E38" s="45"/>
      <c r="F38" s="47">
        <f>F39+F41</f>
        <v>4979</v>
      </c>
      <c r="G38" s="47">
        <f>G39+G41</f>
        <v>249</v>
      </c>
      <c r="H38" s="47"/>
      <c r="I38" s="47"/>
      <c r="J38" s="47">
        <f>J39+J41</f>
        <v>319</v>
      </c>
      <c r="K38" s="47">
        <f>K39+K41</f>
        <v>16</v>
      </c>
      <c r="L38" s="44"/>
    </row>
    <row r="39" spans="1:12" s="20" customFormat="1" ht="52.5" customHeight="1" x14ac:dyDescent="0.3">
      <c r="A39" s="31" t="s">
        <v>32</v>
      </c>
      <c r="B39" s="32" t="s">
        <v>33</v>
      </c>
      <c r="C39" s="31"/>
      <c r="D39" s="53"/>
      <c r="E39" s="53"/>
      <c r="F39" s="33">
        <f>F40</f>
        <v>555</v>
      </c>
      <c r="G39" s="33">
        <f>G40</f>
        <v>28</v>
      </c>
      <c r="H39" s="33"/>
      <c r="I39" s="33"/>
      <c r="J39" s="33">
        <f>J40</f>
        <v>319</v>
      </c>
      <c r="K39" s="33">
        <f>K40</f>
        <v>16</v>
      </c>
      <c r="L39" s="32"/>
    </row>
    <row r="40" spans="1:12" ht="31.2" x14ac:dyDescent="0.3">
      <c r="A40" s="34" t="s">
        <v>2</v>
      </c>
      <c r="B40" s="60" t="s">
        <v>101</v>
      </c>
      <c r="C40" s="34" t="s">
        <v>57</v>
      </c>
      <c r="D40" s="50"/>
      <c r="E40" s="50"/>
      <c r="F40" s="61">
        <v>555</v>
      </c>
      <c r="G40" s="61">
        <v>28</v>
      </c>
      <c r="H40" s="61"/>
      <c r="I40" s="61"/>
      <c r="J40" s="61">
        <v>319</v>
      </c>
      <c r="K40" s="61">
        <v>16</v>
      </c>
      <c r="L40" s="60"/>
    </row>
    <row r="41" spans="1:12" s="20" customFormat="1" ht="48.6" x14ac:dyDescent="0.3">
      <c r="A41" s="31" t="s">
        <v>34</v>
      </c>
      <c r="B41" s="52" t="s">
        <v>35</v>
      </c>
      <c r="C41" s="31"/>
      <c r="D41" s="53"/>
      <c r="E41" s="53"/>
      <c r="F41" s="33">
        <f>F42+F43</f>
        <v>4424</v>
      </c>
      <c r="G41" s="33">
        <f>G42+G43</f>
        <v>221</v>
      </c>
      <c r="H41" s="33"/>
      <c r="I41" s="33"/>
      <c r="J41" s="33">
        <f>J42+J43</f>
        <v>0</v>
      </c>
      <c r="K41" s="33">
        <f>K42+K43</f>
        <v>0</v>
      </c>
      <c r="L41" s="52"/>
    </row>
    <row r="42" spans="1:12" ht="68.25" customHeight="1" x14ac:dyDescent="0.3">
      <c r="A42" s="34" t="s">
        <v>2</v>
      </c>
      <c r="B42" s="51" t="s">
        <v>86</v>
      </c>
      <c r="C42" s="34" t="s">
        <v>57</v>
      </c>
      <c r="D42" s="50"/>
      <c r="E42" s="50"/>
      <c r="F42" s="36">
        <v>3096</v>
      </c>
      <c r="G42" s="36">
        <v>155</v>
      </c>
      <c r="H42" s="36"/>
      <c r="I42" s="36"/>
      <c r="J42" s="36"/>
      <c r="K42" s="36"/>
      <c r="L42" s="51"/>
    </row>
    <row r="43" spans="1:12" ht="46.8" x14ac:dyDescent="0.3">
      <c r="A43" s="34" t="s">
        <v>2</v>
      </c>
      <c r="B43" s="60" t="s">
        <v>36</v>
      </c>
      <c r="C43" s="34" t="s">
        <v>61</v>
      </c>
      <c r="D43" s="50"/>
      <c r="E43" s="50"/>
      <c r="F43" s="61">
        <v>1328</v>
      </c>
      <c r="G43" s="61">
        <v>66</v>
      </c>
      <c r="H43" s="61"/>
      <c r="I43" s="61"/>
      <c r="J43" s="61"/>
      <c r="K43" s="61"/>
      <c r="L43" s="60"/>
    </row>
    <row r="44" spans="1:12" s="5" customFormat="1" ht="46.8" x14ac:dyDescent="0.3">
      <c r="A44" s="43">
        <v>5</v>
      </c>
      <c r="B44" s="44" t="s">
        <v>37</v>
      </c>
      <c r="C44" s="34"/>
      <c r="D44" s="50"/>
      <c r="E44" s="50"/>
      <c r="F44" s="47">
        <f>F45</f>
        <v>270</v>
      </c>
      <c r="G44" s="47">
        <f>G45</f>
        <v>14</v>
      </c>
      <c r="H44" s="47"/>
      <c r="I44" s="47"/>
      <c r="J44" s="47">
        <f>J45</f>
        <v>270</v>
      </c>
      <c r="K44" s="47">
        <f>K45</f>
        <v>14</v>
      </c>
      <c r="L44" s="44"/>
    </row>
    <row r="45" spans="1:12" ht="31.2" x14ac:dyDescent="0.3">
      <c r="A45" s="62" t="s">
        <v>2</v>
      </c>
      <c r="B45" s="35" t="s">
        <v>38</v>
      </c>
      <c r="C45" s="34" t="s">
        <v>62</v>
      </c>
      <c r="D45" s="50"/>
      <c r="E45" s="50"/>
      <c r="F45" s="36">
        <v>270</v>
      </c>
      <c r="G45" s="36">
        <v>14</v>
      </c>
      <c r="H45" s="36"/>
      <c r="I45" s="36"/>
      <c r="J45" s="36">
        <v>270</v>
      </c>
      <c r="K45" s="36">
        <v>14</v>
      </c>
      <c r="L45" s="35"/>
    </row>
    <row r="46" spans="1:12" s="5" customFormat="1" ht="31.2" x14ac:dyDescent="0.3">
      <c r="A46" s="43">
        <v>6</v>
      </c>
      <c r="B46" s="44" t="s">
        <v>85</v>
      </c>
      <c r="C46" s="43"/>
      <c r="D46" s="45"/>
      <c r="E46" s="45"/>
      <c r="F46" s="47">
        <f>F47+F48</f>
        <v>1238</v>
      </c>
      <c r="G46" s="47">
        <f>G47+G48</f>
        <v>61</v>
      </c>
      <c r="H46" s="47"/>
      <c r="I46" s="47"/>
      <c r="J46" s="47">
        <f>J47+J48</f>
        <v>0</v>
      </c>
      <c r="K46" s="47">
        <f>K47+K48</f>
        <v>0</v>
      </c>
      <c r="L46" s="44"/>
    </row>
    <row r="47" spans="1:12" ht="18" customHeight="1" x14ac:dyDescent="0.3">
      <c r="A47" s="34" t="s">
        <v>2</v>
      </c>
      <c r="B47" s="35" t="s">
        <v>39</v>
      </c>
      <c r="C47" s="35" t="s">
        <v>65</v>
      </c>
      <c r="D47" s="63"/>
      <c r="E47" s="63"/>
      <c r="F47" s="36">
        <v>789</v>
      </c>
      <c r="G47" s="36">
        <v>39</v>
      </c>
      <c r="H47" s="36"/>
      <c r="I47" s="36"/>
      <c r="J47" s="36"/>
      <c r="K47" s="36"/>
      <c r="L47" s="35"/>
    </row>
    <row r="48" spans="1:12" x14ac:dyDescent="0.3">
      <c r="A48" s="34" t="s">
        <v>2</v>
      </c>
      <c r="B48" s="35" t="s">
        <v>40</v>
      </c>
      <c r="C48" s="35" t="s">
        <v>65</v>
      </c>
      <c r="D48" s="63"/>
      <c r="E48" s="63"/>
      <c r="F48" s="36">
        <v>449</v>
      </c>
      <c r="G48" s="36">
        <v>22</v>
      </c>
      <c r="H48" s="36"/>
      <c r="I48" s="36"/>
      <c r="J48" s="36"/>
      <c r="K48" s="36"/>
      <c r="L48" s="35"/>
    </row>
    <row r="49" spans="1:13" s="5" customFormat="1" ht="31.2" x14ac:dyDescent="0.3">
      <c r="A49" s="43">
        <v>7</v>
      </c>
      <c r="B49" s="44" t="s">
        <v>41</v>
      </c>
      <c r="C49" s="43"/>
      <c r="D49" s="45"/>
      <c r="E49" s="45"/>
      <c r="F49" s="47">
        <f>F50+F53</f>
        <v>433</v>
      </c>
      <c r="G49" s="47">
        <f>G50+G53</f>
        <v>22</v>
      </c>
      <c r="H49" s="47"/>
      <c r="I49" s="47"/>
      <c r="J49" s="47">
        <f>J50+J53</f>
        <v>242</v>
      </c>
      <c r="K49" s="47">
        <f>K50+K53</f>
        <v>12</v>
      </c>
      <c r="L49" s="44"/>
    </row>
    <row r="50" spans="1:13" s="20" customFormat="1" ht="44.25" customHeight="1" x14ac:dyDescent="0.3">
      <c r="A50" s="31" t="s">
        <v>42</v>
      </c>
      <c r="B50" s="52" t="s">
        <v>43</v>
      </c>
      <c r="C50" s="31"/>
      <c r="D50" s="53"/>
      <c r="E50" s="53"/>
      <c r="F50" s="33">
        <f>F51+F52</f>
        <v>191</v>
      </c>
      <c r="G50" s="33">
        <f>G51+G52</f>
        <v>10</v>
      </c>
      <c r="H50" s="33"/>
      <c r="I50" s="33"/>
      <c r="J50" s="33">
        <f>J51+J52</f>
        <v>0</v>
      </c>
      <c r="K50" s="33">
        <f>K51+K52</f>
        <v>0</v>
      </c>
      <c r="L50" s="52"/>
    </row>
    <row r="51" spans="1:13" x14ac:dyDescent="0.3">
      <c r="A51" s="34" t="s">
        <v>2</v>
      </c>
      <c r="B51" s="35" t="s">
        <v>44</v>
      </c>
      <c r="C51" s="35" t="s">
        <v>58</v>
      </c>
      <c r="D51" s="63"/>
      <c r="E51" s="63"/>
      <c r="F51" s="36">
        <v>191</v>
      </c>
      <c r="G51" s="36">
        <v>10</v>
      </c>
      <c r="H51" s="36"/>
      <c r="I51" s="36"/>
      <c r="J51" s="36"/>
      <c r="K51" s="36"/>
      <c r="L51" s="35"/>
    </row>
    <row r="52" spans="1:13" x14ac:dyDescent="0.3">
      <c r="A52" s="34" t="s">
        <v>2</v>
      </c>
      <c r="B52" s="35" t="s">
        <v>39</v>
      </c>
      <c r="C52" s="35" t="s">
        <v>58</v>
      </c>
      <c r="D52" s="63"/>
      <c r="E52" s="63"/>
      <c r="F52" s="36"/>
      <c r="G52" s="36"/>
      <c r="H52" s="36"/>
      <c r="I52" s="36"/>
      <c r="J52" s="36"/>
      <c r="K52" s="36"/>
      <c r="L52" s="35"/>
      <c r="M52" s="21"/>
    </row>
    <row r="53" spans="1:13" s="20" customFormat="1" ht="48.6" x14ac:dyDescent="0.3">
      <c r="A53" s="31" t="s">
        <v>45</v>
      </c>
      <c r="B53" s="52" t="s">
        <v>46</v>
      </c>
      <c r="C53" s="34" t="s">
        <v>58</v>
      </c>
      <c r="D53" s="50"/>
      <c r="E53" s="50"/>
      <c r="F53" s="33">
        <v>242</v>
      </c>
      <c r="G53" s="33">
        <v>12</v>
      </c>
      <c r="H53" s="33"/>
      <c r="I53" s="33"/>
      <c r="J53" s="33">
        <v>242</v>
      </c>
      <c r="K53" s="33">
        <v>12</v>
      </c>
      <c r="L53" s="52"/>
    </row>
    <row r="54" spans="1:13" s="5" customFormat="1" ht="62.4" x14ac:dyDescent="0.3">
      <c r="A54" s="43">
        <v>8</v>
      </c>
      <c r="B54" s="44" t="s">
        <v>47</v>
      </c>
      <c r="C54" s="43"/>
      <c r="D54" s="45"/>
      <c r="E54" s="45"/>
      <c r="F54" s="47">
        <f>F55+F57+F59</f>
        <v>346</v>
      </c>
      <c r="G54" s="47">
        <f>G55+G57+G59</f>
        <v>18</v>
      </c>
      <c r="H54" s="47"/>
      <c r="I54" s="47"/>
      <c r="J54" s="47">
        <f>J55+J57+J59</f>
        <v>162</v>
      </c>
      <c r="K54" s="47">
        <f>K55+K57+K59</f>
        <v>8</v>
      </c>
      <c r="L54" s="44"/>
    </row>
    <row r="55" spans="1:13" s="20" customFormat="1" ht="97.2" x14ac:dyDescent="0.3">
      <c r="A55" s="31" t="s">
        <v>48</v>
      </c>
      <c r="B55" s="32" t="s">
        <v>66</v>
      </c>
      <c r="C55" s="31"/>
      <c r="D55" s="53"/>
      <c r="E55" s="53"/>
      <c r="F55" s="33">
        <f>F56</f>
        <v>162</v>
      </c>
      <c r="G55" s="33">
        <f>G56</f>
        <v>8</v>
      </c>
      <c r="H55" s="33"/>
      <c r="I55" s="33"/>
      <c r="J55" s="33">
        <f>J56</f>
        <v>162</v>
      </c>
      <c r="K55" s="33">
        <f>K56</f>
        <v>8</v>
      </c>
      <c r="L55" s="32"/>
    </row>
    <row r="56" spans="1:13" ht="49.5" customHeight="1" x14ac:dyDescent="0.3">
      <c r="A56" s="34" t="s">
        <v>2</v>
      </c>
      <c r="B56" s="60" t="s">
        <v>49</v>
      </c>
      <c r="C56" s="34" t="s">
        <v>62</v>
      </c>
      <c r="D56" s="50"/>
      <c r="E56" s="50"/>
      <c r="F56" s="61">
        <v>162</v>
      </c>
      <c r="G56" s="61">
        <v>8</v>
      </c>
      <c r="H56" s="61"/>
      <c r="I56" s="61"/>
      <c r="J56" s="61">
        <v>162</v>
      </c>
      <c r="K56" s="61">
        <v>8</v>
      </c>
      <c r="L56" s="60"/>
    </row>
    <row r="57" spans="1:13" s="20" customFormat="1" ht="48.6" x14ac:dyDescent="0.3">
      <c r="A57" s="31" t="s">
        <v>50</v>
      </c>
      <c r="B57" s="32" t="s">
        <v>51</v>
      </c>
      <c r="C57" s="31"/>
      <c r="D57" s="53"/>
      <c r="E57" s="53"/>
      <c r="F57" s="33">
        <f>F58</f>
        <v>70</v>
      </c>
      <c r="G57" s="33">
        <f>G58</f>
        <v>4</v>
      </c>
      <c r="H57" s="33"/>
      <c r="I57" s="33"/>
      <c r="J57" s="33">
        <f>J58</f>
        <v>0</v>
      </c>
      <c r="K57" s="33">
        <f>K58</f>
        <v>0</v>
      </c>
      <c r="L57" s="32"/>
    </row>
    <row r="58" spans="1:13" ht="31.2" x14ac:dyDescent="0.3">
      <c r="A58" s="34" t="s">
        <v>2</v>
      </c>
      <c r="B58" s="60" t="s">
        <v>52</v>
      </c>
      <c r="C58" s="34" t="s">
        <v>62</v>
      </c>
      <c r="D58" s="50"/>
      <c r="E58" s="50"/>
      <c r="F58" s="61">
        <v>70</v>
      </c>
      <c r="G58" s="61">
        <v>4</v>
      </c>
      <c r="H58" s="61"/>
      <c r="I58" s="61"/>
      <c r="J58" s="61"/>
      <c r="K58" s="61"/>
      <c r="L58" s="60"/>
    </row>
    <row r="59" spans="1:13" s="20" customFormat="1" ht="32.4" x14ac:dyDescent="0.3">
      <c r="A59" s="31" t="s">
        <v>53</v>
      </c>
      <c r="B59" s="32" t="s">
        <v>54</v>
      </c>
      <c r="C59" s="31"/>
      <c r="D59" s="53"/>
      <c r="E59" s="53"/>
      <c r="F59" s="33">
        <f>F60</f>
        <v>114</v>
      </c>
      <c r="G59" s="33">
        <f>G60</f>
        <v>6</v>
      </c>
      <c r="H59" s="33"/>
      <c r="I59" s="33"/>
      <c r="J59" s="33"/>
      <c r="K59" s="33"/>
      <c r="L59" s="32"/>
    </row>
    <row r="60" spans="1:13" ht="31.2" x14ac:dyDescent="0.3">
      <c r="A60" s="37" t="s">
        <v>2</v>
      </c>
      <c r="B60" s="64" t="s">
        <v>55</v>
      </c>
      <c r="C60" s="37" t="s">
        <v>58</v>
      </c>
      <c r="D60" s="65"/>
      <c r="E60" s="65"/>
      <c r="F60" s="66">
        <v>114</v>
      </c>
      <c r="G60" s="66">
        <v>6</v>
      </c>
      <c r="H60" s="66"/>
      <c r="I60" s="66"/>
      <c r="J60" s="66"/>
      <c r="K60" s="66"/>
      <c r="L60" s="64"/>
    </row>
    <row r="61" spans="1:13" s="5" customFormat="1" x14ac:dyDescent="0.3">
      <c r="A61" s="26" t="s">
        <v>99</v>
      </c>
      <c r="B61" s="27" t="s">
        <v>113</v>
      </c>
      <c r="C61" s="28"/>
      <c r="D61" s="29">
        <f>D62</f>
        <v>1257</v>
      </c>
      <c r="E61" s="29"/>
      <c r="F61" s="29"/>
      <c r="G61" s="29"/>
      <c r="H61" s="29">
        <f t="shared" ref="H61" si="2">H62</f>
        <v>1257</v>
      </c>
      <c r="I61" s="29"/>
      <c r="J61" s="29"/>
      <c r="K61" s="29"/>
      <c r="L61" s="30"/>
    </row>
    <row r="62" spans="1:13" s="20" customFormat="1" ht="16.2" x14ac:dyDescent="0.3">
      <c r="A62" s="31"/>
      <c r="B62" s="32" t="s">
        <v>87</v>
      </c>
      <c r="C62" s="31"/>
      <c r="D62" s="33">
        <f>SUM(D63:D70)</f>
        <v>1257</v>
      </c>
      <c r="E62" s="33"/>
      <c r="F62" s="33"/>
      <c r="G62" s="33"/>
      <c r="H62" s="33">
        <f>SUM(H63:H70)</f>
        <v>1257</v>
      </c>
      <c r="I62" s="33"/>
      <c r="J62" s="33"/>
      <c r="K62" s="33"/>
      <c r="L62" s="33"/>
    </row>
    <row r="63" spans="1:13" x14ac:dyDescent="0.3">
      <c r="A63" s="34">
        <v>1</v>
      </c>
      <c r="B63" s="35" t="s">
        <v>88</v>
      </c>
      <c r="C63" s="34" t="s">
        <v>89</v>
      </c>
      <c r="D63" s="36">
        <v>85</v>
      </c>
      <c r="E63" s="36"/>
      <c r="F63" s="36"/>
      <c r="G63" s="36"/>
      <c r="H63" s="36">
        <v>85</v>
      </c>
      <c r="I63" s="36"/>
      <c r="J63" s="36"/>
      <c r="K63" s="36"/>
      <c r="L63" s="36"/>
    </row>
    <row r="64" spans="1:13" ht="31.2" x14ac:dyDescent="0.3">
      <c r="A64" s="34">
        <v>2</v>
      </c>
      <c r="B64" s="35" t="s">
        <v>90</v>
      </c>
      <c r="C64" s="34" t="s">
        <v>89</v>
      </c>
      <c r="D64" s="36">
        <v>15</v>
      </c>
      <c r="E64" s="36"/>
      <c r="F64" s="36"/>
      <c r="G64" s="36"/>
      <c r="H64" s="36">
        <v>15</v>
      </c>
      <c r="I64" s="36"/>
      <c r="J64" s="36"/>
      <c r="K64" s="36"/>
      <c r="L64" s="36"/>
    </row>
    <row r="65" spans="1:12" ht="31.2" x14ac:dyDescent="0.3">
      <c r="A65" s="34">
        <v>3</v>
      </c>
      <c r="B65" s="35" t="s">
        <v>91</v>
      </c>
      <c r="C65" s="34" t="s">
        <v>89</v>
      </c>
      <c r="D65" s="36">
        <v>20</v>
      </c>
      <c r="E65" s="36"/>
      <c r="F65" s="36"/>
      <c r="G65" s="36"/>
      <c r="H65" s="36">
        <v>20</v>
      </c>
      <c r="I65" s="36"/>
      <c r="J65" s="36"/>
      <c r="K65" s="36"/>
      <c r="L65" s="36"/>
    </row>
    <row r="66" spans="1:12" x14ac:dyDescent="0.3">
      <c r="A66" s="34">
        <v>4</v>
      </c>
      <c r="B66" s="35" t="s">
        <v>92</v>
      </c>
      <c r="C66" s="34" t="s">
        <v>89</v>
      </c>
      <c r="D66" s="36">
        <v>524</v>
      </c>
      <c r="E66" s="36"/>
      <c r="F66" s="36"/>
      <c r="G66" s="36"/>
      <c r="H66" s="36">
        <v>524</v>
      </c>
      <c r="I66" s="36"/>
      <c r="J66" s="36"/>
      <c r="K66" s="36"/>
      <c r="L66" s="36"/>
    </row>
    <row r="67" spans="1:12" x14ac:dyDescent="0.3">
      <c r="A67" s="34">
        <v>5</v>
      </c>
      <c r="B67" s="35" t="s">
        <v>93</v>
      </c>
      <c r="C67" s="34" t="s">
        <v>89</v>
      </c>
      <c r="D67" s="36">
        <v>17</v>
      </c>
      <c r="E67" s="36"/>
      <c r="F67" s="36"/>
      <c r="G67" s="36"/>
      <c r="H67" s="36">
        <v>17</v>
      </c>
      <c r="I67" s="36"/>
      <c r="J67" s="36"/>
      <c r="K67" s="36"/>
      <c r="L67" s="36"/>
    </row>
    <row r="68" spans="1:12" ht="31.2" x14ac:dyDescent="0.3">
      <c r="A68" s="34">
        <v>6</v>
      </c>
      <c r="B68" s="35" t="s">
        <v>94</v>
      </c>
      <c r="C68" s="34" t="s">
        <v>23</v>
      </c>
      <c r="D68" s="36">
        <v>120</v>
      </c>
      <c r="E68" s="36"/>
      <c r="F68" s="36"/>
      <c r="G68" s="36"/>
      <c r="H68" s="36">
        <v>120</v>
      </c>
      <c r="I68" s="36"/>
      <c r="J68" s="36"/>
      <c r="K68" s="36"/>
      <c r="L68" s="36"/>
    </row>
    <row r="69" spans="1:12" x14ac:dyDescent="0.3">
      <c r="A69" s="34">
        <v>7</v>
      </c>
      <c r="B69" s="35" t="s">
        <v>95</v>
      </c>
      <c r="C69" s="34" t="s">
        <v>19</v>
      </c>
      <c r="D69" s="36">
        <v>64</v>
      </c>
      <c r="E69" s="36"/>
      <c r="F69" s="36"/>
      <c r="G69" s="36"/>
      <c r="H69" s="36">
        <v>64</v>
      </c>
      <c r="I69" s="36"/>
      <c r="J69" s="36"/>
      <c r="K69" s="36"/>
      <c r="L69" s="36"/>
    </row>
    <row r="70" spans="1:12" x14ac:dyDescent="0.3">
      <c r="A70" s="37">
        <v>8</v>
      </c>
      <c r="B70" s="38" t="s">
        <v>96</v>
      </c>
      <c r="C70" s="37" t="s">
        <v>27</v>
      </c>
      <c r="D70" s="39">
        <v>412</v>
      </c>
      <c r="E70" s="39"/>
      <c r="F70" s="39"/>
      <c r="G70" s="39"/>
      <c r="H70" s="39">
        <v>412</v>
      </c>
      <c r="I70" s="39"/>
      <c r="J70" s="39"/>
      <c r="K70" s="39"/>
      <c r="L70" s="39"/>
    </row>
    <row r="71" spans="1:12" ht="16.8" x14ac:dyDescent="0.3">
      <c r="A71" s="23"/>
      <c r="B71" s="23"/>
      <c r="F71" s="25"/>
      <c r="G71" s="25"/>
      <c r="H71" s="25"/>
      <c r="I71" s="25"/>
      <c r="J71" s="25"/>
      <c r="K71" s="25"/>
      <c r="L71" s="23"/>
    </row>
    <row r="72" spans="1:12" ht="16.8" x14ac:dyDescent="0.3">
      <c r="A72" s="23"/>
      <c r="B72" s="23"/>
      <c r="F72" s="25"/>
      <c r="G72" s="25"/>
      <c r="H72" s="25"/>
      <c r="I72" s="25"/>
      <c r="J72" s="25"/>
      <c r="K72" s="25"/>
      <c r="L72" s="23"/>
    </row>
    <row r="73" spans="1:12" ht="16.8" x14ac:dyDescent="0.3">
      <c r="A73" s="23"/>
      <c r="B73" s="23"/>
      <c r="F73" s="25"/>
      <c r="G73" s="25"/>
      <c r="H73" s="25"/>
      <c r="I73" s="25"/>
      <c r="J73" s="25"/>
      <c r="K73" s="25"/>
      <c r="L73" s="23"/>
    </row>
    <row r="74" spans="1:12" ht="16.8" x14ac:dyDescent="0.3">
      <c r="A74" s="23"/>
      <c r="B74" s="23"/>
      <c r="F74" s="25"/>
      <c r="G74" s="25"/>
      <c r="H74" s="25"/>
      <c r="I74" s="25"/>
      <c r="J74" s="25"/>
      <c r="K74" s="25"/>
      <c r="L74" s="23"/>
    </row>
    <row r="75" spans="1:12" ht="16.8" x14ac:dyDescent="0.3">
      <c r="A75" s="23"/>
      <c r="B75" s="23"/>
      <c r="F75" s="25"/>
      <c r="G75" s="25"/>
      <c r="H75" s="25"/>
      <c r="I75" s="25"/>
      <c r="J75" s="25"/>
      <c r="K75" s="25"/>
      <c r="L75" s="23"/>
    </row>
    <row r="76" spans="1:12" ht="16.8" x14ac:dyDescent="0.3">
      <c r="A76" s="23"/>
      <c r="B76" s="23"/>
      <c r="F76" s="25"/>
      <c r="G76" s="25"/>
      <c r="H76" s="25"/>
      <c r="I76" s="25"/>
      <c r="J76" s="25"/>
      <c r="K76" s="25"/>
      <c r="L76" s="23"/>
    </row>
    <row r="77" spans="1:12" ht="16.8" x14ac:dyDescent="0.3">
      <c r="A77" s="23"/>
      <c r="B77" s="23"/>
      <c r="F77" s="25"/>
      <c r="G77" s="25"/>
      <c r="H77" s="25"/>
      <c r="I77" s="25"/>
      <c r="J77" s="25"/>
      <c r="K77" s="25"/>
      <c r="L77" s="23"/>
    </row>
    <row r="78" spans="1:12" ht="16.8" x14ac:dyDescent="0.3">
      <c r="A78" s="23"/>
      <c r="B78" s="23"/>
      <c r="F78" s="25"/>
      <c r="G78" s="25"/>
      <c r="H78" s="25"/>
      <c r="I78" s="25"/>
      <c r="J78" s="25"/>
      <c r="K78" s="25"/>
      <c r="L78" s="23"/>
    </row>
    <row r="79" spans="1:12" ht="16.8" x14ac:dyDescent="0.3">
      <c r="A79" s="23"/>
      <c r="B79" s="23"/>
      <c r="F79" s="25"/>
      <c r="G79" s="25"/>
      <c r="H79" s="25"/>
      <c r="I79" s="25"/>
      <c r="J79" s="25"/>
      <c r="K79" s="25"/>
      <c r="L79" s="23"/>
    </row>
    <row r="80" spans="1:12" ht="16.8" x14ac:dyDescent="0.3">
      <c r="A80" s="23"/>
      <c r="B80" s="23"/>
      <c r="F80" s="25"/>
      <c r="G80" s="25"/>
      <c r="H80" s="25"/>
      <c r="I80" s="25"/>
      <c r="J80" s="25"/>
      <c r="K80" s="25"/>
      <c r="L80" s="23"/>
    </row>
    <row r="81" spans="1:12" ht="16.8" x14ac:dyDescent="0.3">
      <c r="A81" s="23"/>
      <c r="B81" s="23"/>
      <c r="F81" s="25"/>
      <c r="G81" s="25"/>
      <c r="H81" s="25"/>
      <c r="I81" s="25"/>
      <c r="J81" s="25"/>
      <c r="K81" s="25"/>
      <c r="L81" s="23"/>
    </row>
    <row r="82" spans="1:12" ht="16.8" x14ac:dyDescent="0.3">
      <c r="A82" s="23"/>
      <c r="B82" s="23"/>
      <c r="F82" s="25"/>
      <c r="G82" s="25"/>
      <c r="H82" s="25"/>
      <c r="I82" s="25"/>
      <c r="J82" s="25"/>
      <c r="K82" s="25"/>
      <c r="L82" s="23"/>
    </row>
    <row r="83" spans="1:12" ht="16.8" x14ac:dyDescent="0.3">
      <c r="A83" s="23"/>
      <c r="B83" s="23"/>
      <c r="F83" s="25"/>
      <c r="G83" s="25"/>
      <c r="H83" s="25"/>
      <c r="I83" s="25"/>
      <c r="J83" s="25"/>
      <c r="K83" s="25"/>
      <c r="L83" s="23"/>
    </row>
    <row r="84" spans="1:12" ht="16.8" x14ac:dyDescent="0.3">
      <c r="A84" s="23"/>
      <c r="B84" s="23"/>
      <c r="F84" s="25"/>
      <c r="G84" s="25"/>
      <c r="H84" s="25"/>
      <c r="I84" s="25"/>
      <c r="J84" s="25"/>
      <c r="K84" s="25"/>
      <c r="L84" s="23"/>
    </row>
    <row r="85" spans="1:12" ht="16.8" x14ac:dyDescent="0.3">
      <c r="A85" s="23"/>
      <c r="B85" s="23"/>
      <c r="F85" s="25"/>
      <c r="G85" s="25"/>
      <c r="H85" s="25"/>
      <c r="I85" s="25"/>
      <c r="J85" s="25"/>
      <c r="K85" s="25"/>
      <c r="L85" s="23"/>
    </row>
    <row r="86" spans="1:12" ht="16.8" x14ac:dyDescent="0.3">
      <c r="A86" s="23"/>
      <c r="B86" s="23"/>
      <c r="F86" s="25"/>
      <c r="G86" s="25"/>
      <c r="H86" s="25"/>
      <c r="I86" s="25"/>
      <c r="J86" s="25"/>
      <c r="K86" s="25"/>
      <c r="L86" s="23"/>
    </row>
    <row r="87" spans="1:12" ht="16.8" x14ac:dyDescent="0.3">
      <c r="A87" s="23"/>
      <c r="B87" s="23"/>
      <c r="F87" s="25"/>
      <c r="G87" s="25"/>
      <c r="H87" s="25"/>
      <c r="I87" s="25"/>
      <c r="J87" s="25"/>
      <c r="K87" s="25"/>
      <c r="L87" s="23"/>
    </row>
    <row r="88" spans="1:12" ht="16.8" x14ac:dyDescent="0.3">
      <c r="A88" s="23"/>
      <c r="B88" s="23"/>
      <c r="F88" s="25"/>
      <c r="G88" s="25"/>
      <c r="H88" s="25"/>
      <c r="I88" s="25"/>
      <c r="J88" s="25"/>
      <c r="K88" s="25"/>
      <c r="L88" s="23"/>
    </row>
    <row r="89" spans="1:12" ht="16.8" x14ac:dyDescent="0.3">
      <c r="A89" s="23"/>
      <c r="B89" s="23"/>
      <c r="F89" s="25"/>
      <c r="G89" s="25"/>
      <c r="H89" s="25"/>
      <c r="I89" s="25"/>
      <c r="J89" s="25"/>
      <c r="K89" s="25"/>
      <c r="L89" s="23"/>
    </row>
    <row r="90" spans="1:12" ht="16.8" x14ac:dyDescent="0.3">
      <c r="A90" s="23"/>
      <c r="B90" s="23"/>
      <c r="F90" s="25"/>
      <c r="G90" s="25"/>
      <c r="H90" s="25"/>
      <c r="I90" s="25"/>
      <c r="J90" s="25"/>
      <c r="K90" s="25"/>
      <c r="L90" s="23"/>
    </row>
    <row r="91" spans="1:12" ht="16.8" x14ac:dyDescent="0.3">
      <c r="A91" s="23"/>
      <c r="B91" s="23"/>
      <c r="F91" s="25"/>
      <c r="G91" s="25"/>
      <c r="H91" s="25"/>
      <c r="I91" s="25"/>
      <c r="J91" s="25"/>
      <c r="K91" s="25"/>
      <c r="L91" s="23"/>
    </row>
    <row r="92" spans="1:12" ht="16.8" x14ac:dyDescent="0.3">
      <c r="A92" s="23"/>
      <c r="B92" s="23"/>
      <c r="F92" s="25"/>
      <c r="G92" s="25"/>
      <c r="H92" s="25"/>
      <c r="I92" s="25"/>
      <c r="J92" s="25"/>
      <c r="K92" s="25"/>
      <c r="L92" s="23"/>
    </row>
    <row r="93" spans="1:12" ht="16.8" x14ac:dyDescent="0.3">
      <c r="A93" s="23"/>
      <c r="B93" s="23"/>
      <c r="F93" s="25"/>
      <c r="G93" s="25"/>
      <c r="H93" s="25"/>
      <c r="I93" s="25"/>
      <c r="J93" s="25"/>
      <c r="K93" s="25"/>
      <c r="L93" s="23"/>
    </row>
    <row r="94" spans="1:12" ht="16.8" x14ac:dyDescent="0.3">
      <c r="A94" s="23"/>
      <c r="B94" s="23"/>
      <c r="F94" s="25"/>
      <c r="G94" s="25"/>
      <c r="H94" s="25"/>
      <c r="I94" s="25"/>
      <c r="J94" s="25"/>
      <c r="K94" s="25"/>
      <c r="L94" s="23"/>
    </row>
    <row r="95" spans="1:12" ht="16.8" x14ac:dyDescent="0.3">
      <c r="A95" s="23"/>
      <c r="B95" s="23"/>
      <c r="F95" s="25"/>
      <c r="G95" s="25"/>
      <c r="H95" s="25"/>
      <c r="I95" s="25"/>
      <c r="J95" s="25"/>
      <c r="K95" s="25"/>
      <c r="L95" s="23"/>
    </row>
    <row r="96" spans="1:12" ht="16.8" x14ac:dyDescent="0.3">
      <c r="A96" s="23"/>
      <c r="B96" s="23"/>
      <c r="F96" s="25"/>
      <c r="G96" s="25"/>
      <c r="H96" s="25"/>
      <c r="I96" s="25"/>
      <c r="J96" s="25"/>
      <c r="K96" s="25"/>
      <c r="L96" s="23"/>
    </row>
    <row r="97" spans="1:12" ht="16.8" x14ac:dyDescent="0.3">
      <c r="A97" s="23"/>
      <c r="B97" s="23"/>
      <c r="F97" s="25"/>
      <c r="G97" s="25"/>
      <c r="H97" s="25"/>
      <c r="I97" s="25"/>
      <c r="J97" s="25"/>
      <c r="K97" s="25"/>
      <c r="L97" s="23"/>
    </row>
    <row r="98" spans="1:12" ht="16.8" x14ac:dyDescent="0.3">
      <c r="A98" s="23"/>
      <c r="B98" s="23"/>
      <c r="F98" s="25"/>
      <c r="G98" s="25"/>
      <c r="H98" s="25"/>
      <c r="I98" s="25"/>
      <c r="J98" s="25"/>
      <c r="K98" s="25"/>
      <c r="L98" s="23"/>
    </row>
    <row r="99" spans="1:12" ht="16.8" x14ac:dyDescent="0.3">
      <c r="A99" s="23"/>
      <c r="B99" s="23"/>
      <c r="F99" s="25"/>
      <c r="G99" s="25"/>
      <c r="H99" s="25"/>
      <c r="I99" s="25"/>
      <c r="J99" s="25"/>
      <c r="K99" s="25"/>
      <c r="L99" s="23"/>
    </row>
    <row r="100" spans="1:12" ht="16.8" x14ac:dyDescent="0.3">
      <c r="A100" s="23"/>
      <c r="B100" s="23"/>
      <c r="F100" s="25"/>
      <c r="G100" s="25"/>
      <c r="H100" s="25"/>
      <c r="I100" s="25"/>
      <c r="J100" s="25"/>
      <c r="K100" s="25"/>
      <c r="L100" s="23"/>
    </row>
    <row r="101" spans="1:12" ht="16.8" x14ac:dyDescent="0.3">
      <c r="A101" s="23"/>
      <c r="B101" s="23"/>
      <c r="F101" s="25"/>
      <c r="G101" s="25"/>
      <c r="H101" s="25"/>
      <c r="I101" s="25"/>
      <c r="J101" s="25"/>
      <c r="K101" s="25"/>
      <c r="L101" s="23"/>
    </row>
    <row r="102" spans="1:12" ht="16.8" x14ac:dyDescent="0.3">
      <c r="A102" s="23"/>
      <c r="B102" s="23"/>
      <c r="F102" s="25"/>
      <c r="G102" s="25"/>
      <c r="H102" s="25"/>
      <c r="I102" s="25"/>
      <c r="J102" s="25"/>
      <c r="K102" s="25"/>
      <c r="L102" s="23"/>
    </row>
    <row r="103" spans="1:12" ht="16.8" x14ac:dyDescent="0.3">
      <c r="A103" s="23"/>
      <c r="B103" s="23"/>
      <c r="F103" s="25"/>
      <c r="G103" s="25"/>
      <c r="H103" s="25"/>
      <c r="I103" s="25"/>
      <c r="J103" s="25"/>
      <c r="K103" s="25"/>
      <c r="L103" s="23"/>
    </row>
    <row r="104" spans="1:12" ht="16.8" x14ac:dyDescent="0.3">
      <c r="A104" s="23"/>
      <c r="B104" s="23"/>
      <c r="F104" s="25"/>
      <c r="G104" s="25"/>
      <c r="H104" s="25"/>
      <c r="I104" s="25"/>
      <c r="J104" s="25"/>
      <c r="K104" s="25"/>
      <c r="L104" s="23"/>
    </row>
    <row r="105" spans="1:12" ht="16.8" x14ac:dyDescent="0.3">
      <c r="A105" s="23"/>
      <c r="B105" s="23"/>
      <c r="F105" s="25"/>
      <c r="G105" s="25"/>
      <c r="H105" s="25"/>
      <c r="I105" s="25"/>
      <c r="J105" s="25"/>
      <c r="K105" s="25"/>
      <c r="L105" s="23"/>
    </row>
    <row r="106" spans="1:12" ht="16.8" x14ac:dyDescent="0.3">
      <c r="A106" s="23"/>
      <c r="B106" s="23"/>
      <c r="F106" s="25"/>
      <c r="G106" s="25"/>
      <c r="H106" s="25"/>
      <c r="I106" s="25"/>
      <c r="J106" s="25"/>
      <c r="K106" s="25"/>
      <c r="L106" s="23"/>
    </row>
    <row r="107" spans="1:12" ht="16.8" x14ac:dyDescent="0.3">
      <c r="A107" s="23"/>
      <c r="B107" s="23"/>
      <c r="F107" s="25"/>
      <c r="G107" s="25"/>
      <c r="H107" s="25"/>
      <c r="I107" s="25"/>
      <c r="J107" s="25"/>
      <c r="K107" s="25"/>
      <c r="L107" s="23"/>
    </row>
    <row r="108" spans="1:12" ht="16.8" x14ac:dyDescent="0.3">
      <c r="A108" s="23"/>
      <c r="B108" s="23"/>
      <c r="F108" s="25"/>
      <c r="G108" s="25"/>
      <c r="H108" s="25"/>
      <c r="I108" s="25"/>
      <c r="J108" s="25"/>
      <c r="K108" s="25"/>
      <c r="L108" s="23"/>
    </row>
    <row r="109" spans="1:12" ht="16.8" x14ac:dyDescent="0.3">
      <c r="A109" s="23"/>
      <c r="B109" s="23"/>
      <c r="F109" s="25"/>
      <c r="G109" s="25"/>
      <c r="H109" s="25"/>
      <c r="I109" s="25"/>
      <c r="J109" s="25"/>
      <c r="K109" s="25"/>
      <c r="L109" s="23"/>
    </row>
    <row r="110" spans="1:12" ht="16.8" x14ac:dyDescent="0.3">
      <c r="A110" s="23"/>
      <c r="B110" s="23"/>
      <c r="F110" s="25"/>
      <c r="G110" s="25"/>
      <c r="H110" s="25"/>
      <c r="I110" s="25"/>
      <c r="J110" s="25"/>
      <c r="K110" s="25"/>
      <c r="L110" s="23"/>
    </row>
    <row r="111" spans="1:12" ht="16.8" x14ac:dyDescent="0.3">
      <c r="A111" s="23"/>
      <c r="B111" s="23"/>
      <c r="F111" s="25"/>
      <c r="G111" s="25"/>
      <c r="H111" s="25"/>
      <c r="I111" s="25"/>
      <c r="J111" s="25"/>
      <c r="K111" s="25"/>
      <c r="L111" s="23"/>
    </row>
    <row r="112" spans="1:12" ht="16.8" x14ac:dyDescent="0.3">
      <c r="A112" s="23"/>
      <c r="B112" s="23"/>
      <c r="F112" s="25"/>
      <c r="G112" s="25"/>
      <c r="H112" s="25"/>
      <c r="I112" s="25"/>
      <c r="J112" s="25"/>
      <c r="K112" s="25"/>
      <c r="L112" s="23"/>
    </row>
    <row r="113" spans="1:12" ht="16.8" x14ac:dyDescent="0.3">
      <c r="A113" s="23"/>
      <c r="B113" s="23"/>
      <c r="F113" s="25"/>
      <c r="G113" s="25"/>
      <c r="H113" s="25"/>
      <c r="I113" s="25"/>
      <c r="J113" s="25"/>
      <c r="K113" s="25"/>
      <c r="L113" s="23"/>
    </row>
    <row r="114" spans="1:12" ht="16.8" x14ac:dyDescent="0.3">
      <c r="A114" s="23"/>
      <c r="B114" s="23"/>
      <c r="F114" s="25"/>
      <c r="G114" s="25"/>
      <c r="H114" s="25"/>
      <c r="I114" s="25"/>
      <c r="J114" s="25"/>
      <c r="K114" s="25"/>
      <c r="L114" s="23"/>
    </row>
    <row r="115" spans="1:12" ht="16.8" x14ac:dyDescent="0.3">
      <c r="A115" s="23"/>
      <c r="B115" s="23"/>
      <c r="F115" s="25"/>
      <c r="G115" s="25"/>
      <c r="H115" s="25"/>
      <c r="I115" s="25"/>
      <c r="J115" s="25"/>
      <c r="K115" s="25"/>
      <c r="L115" s="23"/>
    </row>
    <row r="116" spans="1:12" ht="16.8" x14ac:dyDescent="0.3">
      <c r="A116" s="23"/>
      <c r="B116" s="23"/>
      <c r="F116" s="25"/>
      <c r="G116" s="25"/>
      <c r="H116" s="25"/>
      <c r="I116" s="25"/>
      <c r="J116" s="25"/>
      <c r="K116" s="25"/>
      <c r="L116" s="23"/>
    </row>
    <row r="117" spans="1:12" ht="16.8" x14ac:dyDescent="0.3">
      <c r="A117" s="23"/>
      <c r="B117" s="23"/>
      <c r="F117" s="25"/>
      <c r="G117" s="25"/>
      <c r="H117" s="25"/>
      <c r="I117" s="25"/>
      <c r="J117" s="25"/>
      <c r="K117" s="25"/>
      <c r="L117" s="23"/>
    </row>
    <row r="118" spans="1:12" ht="16.8" x14ac:dyDescent="0.3">
      <c r="A118" s="23"/>
      <c r="B118" s="23"/>
      <c r="F118" s="25"/>
      <c r="G118" s="25"/>
      <c r="H118" s="25"/>
      <c r="I118" s="25"/>
      <c r="J118" s="25"/>
      <c r="K118" s="25"/>
      <c r="L118" s="23"/>
    </row>
    <row r="119" spans="1:12" ht="16.8" x14ac:dyDescent="0.3">
      <c r="A119" s="23"/>
      <c r="B119" s="23"/>
      <c r="F119" s="25"/>
      <c r="G119" s="25"/>
      <c r="H119" s="25"/>
      <c r="I119" s="25"/>
      <c r="J119" s="25"/>
      <c r="K119" s="25"/>
      <c r="L119" s="23"/>
    </row>
    <row r="120" spans="1:12" ht="16.8" x14ac:dyDescent="0.3">
      <c r="A120" s="23"/>
      <c r="B120" s="23"/>
      <c r="F120" s="25"/>
      <c r="G120" s="25"/>
      <c r="H120" s="25"/>
      <c r="I120" s="25"/>
      <c r="J120" s="25"/>
      <c r="K120" s="25"/>
      <c r="L120" s="23"/>
    </row>
    <row r="121" spans="1:12" ht="16.8" x14ac:dyDescent="0.3">
      <c r="A121" s="23"/>
      <c r="B121" s="23"/>
      <c r="F121" s="25"/>
      <c r="G121" s="25"/>
      <c r="H121" s="25"/>
      <c r="I121" s="25"/>
      <c r="J121" s="25"/>
      <c r="K121" s="25"/>
      <c r="L121" s="23"/>
    </row>
    <row r="122" spans="1:12" ht="16.8" x14ac:dyDescent="0.3">
      <c r="A122" s="23"/>
      <c r="B122" s="23"/>
      <c r="F122" s="25"/>
      <c r="G122" s="25"/>
      <c r="H122" s="25"/>
      <c r="I122" s="25"/>
      <c r="J122" s="25"/>
      <c r="K122" s="25"/>
      <c r="L122" s="23"/>
    </row>
    <row r="123" spans="1:12" ht="16.8" x14ac:dyDescent="0.3">
      <c r="A123" s="23"/>
      <c r="B123" s="23"/>
      <c r="F123" s="25"/>
      <c r="G123" s="25"/>
      <c r="H123" s="25"/>
      <c r="I123" s="25"/>
      <c r="J123" s="25"/>
      <c r="K123" s="25"/>
      <c r="L123" s="23"/>
    </row>
    <row r="124" spans="1:12" ht="16.8" x14ac:dyDescent="0.3">
      <c r="A124" s="23"/>
      <c r="B124" s="23"/>
      <c r="F124" s="25"/>
      <c r="G124" s="25"/>
      <c r="H124" s="25"/>
      <c r="I124" s="25"/>
      <c r="J124" s="25"/>
      <c r="K124" s="25"/>
      <c r="L124" s="23"/>
    </row>
    <row r="125" spans="1:12" ht="16.8" x14ac:dyDescent="0.3">
      <c r="A125" s="23"/>
      <c r="B125" s="23"/>
      <c r="F125" s="25"/>
      <c r="G125" s="25"/>
      <c r="H125" s="25"/>
      <c r="I125" s="25"/>
      <c r="J125" s="25"/>
      <c r="K125" s="25"/>
      <c r="L125" s="23"/>
    </row>
    <row r="126" spans="1:12" ht="16.8" x14ac:dyDescent="0.3">
      <c r="A126" s="23"/>
      <c r="B126" s="23"/>
      <c r="F126" s="25"/>
      <c r="G126" s="25"/>
      <c r="H126" s="25"/>
      <c r="I126" s="25"/>
      <c r="J126" s="25"/>
      <c r="K126" s="25"/>
      <c r="L126" s="23"/>
    </row>
    <row r="127" spans="1:12" ht="16.8" x14ac:dyDescent="0.3">
      <c r="A127" s="23"/>
      <c r="B127" s="23"/>
      <c r="F127" s="25"/>
      <c r="G127" s="25"/>
      <c r="H127" s="25"/>
      <c r="I127" s="25"/>
      <c r="J127" s="25"/>
      <c r="K127" s="25"/>
      <c r="L127" s="23"/>
    </row>
    <row r="128" spans="1:12" ht="16.8" x14ac:dyDescent="0.3">
      <c r="A128" s="23"/>
      <c r="B128" s="23"/>
      <c r="F128" s="25"/>
      <c r="G128" s="25"/>
      <c r="H128" s="25"/>
      <c r="I128" s="25"/>
      <c r="J128" s="25"/>
      <c r="K128" s="25"/>
      <c r="L128" s="23"/>
    </row>
    <row r="129" spans="1:12" ht="16.8" x14ac:dyDescent="0.3">
      <c r="A129" s="23"/>
      <c r="B129" s="23"/>
      <c r="F129" s="25"/>
      <c r="G129" s="25"/>
      <c r="H129" s="25"/>
      <c r="I129" s="25"/>
      <c r="J129" s="25"/>
      <c r="K129" s="25"/>
      <c r="L129" s="23"/>
    </row>
    <row r="130" spans="1:12" ht="16.8" x14ac:dyDescent="0.3">
      <c r="A130" s="23"/>
      <c r="B130" s="23"/>
      <c r="F130" s="25"/>
      <c r="G130" s="25"/>
      <c r="H130" s="25"/>
      <c r="I130" s="25"/>
      <c r="J130" s="25"/>
      <c r="K130" s="25"/>
      <c r="L130" s="23"/>
    </row>
    <row r="131" spans="1:12" ht="16.8" x14ac:dyDescent="0.3">
      <c r="A131" s="23"/>
      <c r="B131" s="23"/>
      <c r="F131" s="25"/>
      <c r="G131" s="25"/>
      <c r="H131" s="25"/>
      <c r="I131" s="25"/>
      <c r="J131" s="25"/>
      <c r="K131" s="25"/>
      <c r="L131" s="23"/>
    </row>
    <row r="132" spans="1:12" ht="16.8" x14ac:dyDescent="0.3">
      <c r="A132" s="23"/>
      <c r="B132" s="23"/>
      <c r="F132" s="25"/>
      <c r="G132" s="25"/>
      <c r="H132" s="25"/>
      <c r="I132" s="25"/>
      <c r="J132" s="25"/>
      <c r="K132" s="25"/>
      <c r="L132" s="23"/>
    </row>
    <row r="133" spans="1:12" ht="16.8" x14ac:dyDescent="0.3">
      <c r="A133" s="23"/>
      <c r="B133" s="23"/>
      <c r="F133" s="25"/>
      <c r="G133" s="25"/>
      <c r="H133" s="25"/>
      <c r="I133" s="25"/>
      <c r="J133" s="25"/>
      <c r="K133" s="25"/>
      <c r="L133" s="23"/>
    </row>
    <row r="134" spans="1:12" ht="16.8" x14ac:dyDescent="0.3">
      <c r="A134" s="23"/>
      <c r="B134" s="23"/>
      <c r="F134" s="25"/>
      <c r="G134" s="25"/>
      <c r="H134" s="25"/>
      <c r="I134" s="25"/>
      <c r="J134" s="25"/>
      <c r="K134" s="25"/>
      <c r="L134" s="23"/>
    </row>
    <row r="135" spans="1:12" ht="16.8" x14ac:dyDescent="0.3">
      <c r="A135" s="23"/>
      <c r="B135" s="23"/>
      <c r="F135" s="25"/>
      <c r="G135" s="25"/>
      <c r="H135" s="25"/>
      <c r="I135" s="25"/>
      <c r="J135" s="25"/>
      <c r="K135" s="25"/>
      <c r="L135" s="23"/>
    </row>
    <row r="136" spans="1:12" ht="16.8" x14ac:dyDescent="0.3">
      <c r="A136" s="23"/>
      <c r="B136" s="23"/>
      <c r="F136" s="25"/>
      <c r="G136" s="25"/>
      <c r="H136" s="25"/>
      <c r="I136" s="25"/>
      <c r="J136" s="25"/>
      <c r="K136" s="25"/>
      <c r="L136" s="23"/>
    </row>
  </sheetData>
  <mergeCells count="12">
    <mergeCell ref="B5:B7"/>
    <mergeCell ref="A5:A7"/>
    <mergeCell ref="L5:L7"/>
    <mergeCell ref="A1:L1"/>
    <mergeCell ref="A2:L2"/>
    <mergeCell ref="D5:G5"/>
    <mergeCell ref="D6:E6"/>
    <mergeCell ref="F6:G6"/>
    <mergeCell ref="H6:I6"/>
    <mergeCell ref="J6:K6"/>
    <mergeCell ref="H5:K5"/>
    <mergeCell ref="C5:C7"/>
  </mergeCells>
  <pageMargins left="0.5" right="0.45" top="0.75" bottom="0.5" header="0" footer="0"/>
  <pageSetup paperSize="9" scale="98"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Sheet3</vt:lpstr>
      <vt:lpstr>Sheet3!Print_Area</vt:lpstr>
      <vt:lpstr>Sheet3!Print_Titles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Thang</dc:creator>
  <cp:lastModifiedBy>Admin</cp:lastModifiedBy>
  <cp:lastPrinted>2022-12-21T02:58:54Z</cp:lastPrinted>
  <dcterms:created xsi:type="dcterms:W3CDTF">2022-10-27T07:38:21Z</dcterms:created>
  <dcterms:modified xsi:type="dcterms:W3CDTF">2022-12-21T08:09:18Z</dcterms:modified>
</cp:coreProperties>
</file>