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Users\Admin\AppData\Local\Temp\Tandan JSC\files\"/>
    </mc:Choice>
  </mc:AlternateContent>
  <xr:revisionPtr revIDLastSave="0" documentId="13_ncr:1_{782FDDDB-1170-4C58-AAF6-8C2C005BC04D}" xr6:coauthVersionLast="36" xr6:coauthVersionMax="36" xr10:uidLastSave="{00000000-0000-0000-0000-000000000000}"/>
  <bookViews>
    <workbookView xWindow="0" yWindow="0" windowWidth="19440" windowHeight="7572" activeTab="6" xr2:uid="{00000000-000D-0000-FFFF-FFFF00000000}"/>
  </bookViews>
  <sheets>
    <sheet name="01.TTr" sheetId="1" r:id="rId1"/>
    <sheet name="02.TTra" sheetId="2" r:id="rId2"/>
    <sheet name="03.TTr" sheetId="3" r:id="rId3"/>
    <sheet name="04.TTr" sheetId="4" r:id="rId4"/>
    <sheet name="05.TTra" sheetId="5" r:id="rId5"/>
    <sheet name="01.QLNN" sheetId="6" r:id="rId6"/>
    <sheet name="02.QLNN" sheetId="7" r:id="rId7"/>
  </sheets>
  <externalReferences>
    <externalReference r:id="rId8"/>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7" l="1"/>
  <c r="D9" i="7"/>
  <c r="B9" i="7"/>
  <c r="Q10" i="1" l="1"/>
  <c r="K10" i="1"/>
  <c r="J10" i="1"/>
  <c r="I10" i="1"/>
  <c r="H10" i="1"/>
  <c r="F10" i="1"/>
  <c r="D10" i="1"/>
  <c r="E10" i="1"/>
  <c r="K10" i="2"/>
  <c r="C25" i="7" l="1"/>
  <c r="D25" i="7"/>
  <c r="E25" i="7"/>
  <c r="F25" i="7"/>
  <c r="G25" i="7"/>
  <c r="H25" i="7"/>
  <c r="I25" i="7"/>
  <c r="J25" i="7"/>
  <c r="K25" i="7"/>
  <c r="L25" i="7"/>
  <c r="M25" i="7"/>
  <c r="N25" i="7"/>
  <c r="O25" i="7"/>
  <c r="P25" i="7"/>
  <c r="Q25" i="7"/>
  <c r="R25" i="7"/>
  <c r="B25" i="7"/>
  <c r="T13" i="4"/>
  <c r="S13" i="4"/>
  <c r="R13" i="4"/>
  <c r="O13" i="4"/>
  <c r="N13" i="4"/>
  <c r="M13" i="4"/>
  <c r="C10" i="1"/>
  <c r="C13" i="7" l="1"/>
  <c r="D13" i="7"/>
  <c r="E13" i="7"/>
  <c r="F13" i="7"/>
  <c r="G13" i="7"/>
  <c r="H13" i="7"/>
  <c r="I13" i="7"/>
  <c r="J13" i="7"/>
  <c r="K13" i="7"/>
  <c r="L13" i="7"/>
  <c r="M13" i="7"/>
  <c r="N13" i="7"/>
  <c r="O13" i="7"/>
  <c r="P13" i="7"/>
  <c r="Q13" i="7"/>
  <c r="R13" i="7"/>
  <c r="B13" i="7"/>
  <c r="D13" i="4"/>
  <c r="E13" i="4"/>
  <c r="F13" i="4"/>
  <c r="G13" i="4"/>
  <c r="H13" i="4"/>
  <c r="I13" i="4"/>
  <c r="K13" i="4"/>
  <c r="P13" i="4"/>
  <c r="Q13" i="4"/>
  <c r="J14" i="5"/>
  <c r="K14" i="5"/>
  <c r="L14" i="5"/>
  <c r="B10" i="1" l="1"/>
  <c r="O13" i="2"/>
  <c r="N13" i="2"/>
  <c r="M13" i="2"/>
  <c r="L13" i="2"/>
  <c r="K13" i="2"/>
  <c r="J13" i="2"/>
  <c r="I13" i="2"/>
  <c r="F13" i="2"/>
  <c r="E13" i="2"/>
  <c r="D13" i="2"/>
  <c r="D13" i="3" l="1"/>
  <c r="E13" i="3"/>
  <c r="F13" i="3"/>
  <c r="H13" i="3"/>
  <c r="I13" i="3"/>
  <c r="J13" i="3"/>
  <c r="K13" i="3"/>
  <c r="L13" i="3"/>
  <c r="M13" i="3"/>
  <c r="N13" i="3"/>
  <c r="O13" i="3"/>
  <c r="P13" i="3"/>
  <c r="Q13" i="3"/>
  <c r="R13" i="3"/>
  <c r="S13" i="3"/>
  <c r="T13" i="3"/>
  <c r="C13" i="3"/>
  <c r="D14" i="5"/>
  <c r="E14" i="5"/>
  <c r="F14" i="5"/>
  <c r="H14" i="5"/>
  <c r="I14" i="5"/>
  <c r="Q13" i="2" l="1"/>
  <c r="R13" i="2"/>
  <c r="S13" i="2"/>
  <c r="T13" i="2"/>
  <c r="U13" i="2"/>
  <c r="V13" i="2"/>
  <c r="W13" i="2"/>
  <c r="X13" i="2"/>
  <c r="P13" i="2"/>
  <c r="C10" i="4"/>
  <c r="C13" i="4" s="1"/>
  <c r="A4" i="5"/>
  <c r="A4" i="6" s="1"/>
  <c r="A4" i="7" s="1"/>
  <c r="A3" i="5"/>
  <c r="A3" i="6" s="1"/>
  <c r="A3" i="7" s="1"/>
  <c r="A3" i="4"/>
  <c r="A4" i="3"/>
  <c r="A3" i="3"/>
  <c r="A3" i="2"/>
  <c r="A4" i="2"/>
  <c r="A4" i="4" s="1"/>
  <c r="C13" i="2" l="1"/>
  <c r="G11" i="5"/>
  <c r="M11" i="5"/>
  <c r="N11" i="5"/>
  <c r="O11" i="5"/>
  <c r="P11" i="5"/>
  <c r="R11" i="5"/>
  <c r="S11" i="5"/>
  <c r="T11" i="5"/>
  <c r="P10" i="1" l="1"/>
  <c r="P14" i="5"/>
  <c r="T10" i="1"/>
  <c r="T14" i="5"/>
  <c r="S10" i="1"/>
  <c r="S14" i="5"/>
  <c r="R10" i="1"/>
  <c r="R14" i="5"/>
  <c r="O10" i="1"/>
  <c r="O14" i="5"/>
  <c r="N10" i="1"/>
  <c r="N14" i="5"/>
  <c r="M10" i="1"/>
  <c r="M14" i="5"/>
  <c r="C11" i="5"/>
  <c r="C14" i="5" s="1"/>
  <c r="G14" i="5"/>
  <c r="E13" i="1"/>
  <c r="F13" i="1"/>
  <c r="I13" i="1"/>
  <c r="O13" i="1"/>
  <c r="Q13" i="1"/>
  <c r="S13" i="1"/>
  <c r="G10" i="3"/>
  <c r="H13" i="1"/>
  <c r="G10" i="1" l="1"/>
  <c r="G13" i="1" s="1"/>
  <c r="G13" i="3"/>
  <c r="T13" i="1"/>
  <c r="R13" i="1"/>
  <c r="P13" i="1"/>
  <c r="N13" i="1"/>
  <c r="C13" i="1" l="1"/>
  <c r="D13" i="1"/>
  <c r="K13" i="1"/>
  <c r="M13" i="1"/>
  <c r="J13" i="1" l="1"/>
  <c r="L10" i="4" l="1"/>
  <c r="L10" i="1" s="1"/>
  <c r="J13" i="4"/>
  <c r="L13" i="1" l="1"/>
  <c r="G10" i="2"/>
  <c r="W9" i="4"/>
  <c r="L13" i="4"/>
  <c r="G13" i="2" l="1"/>
  <c r="H10" i="2"/>
  <c r="H13" i="2" s="1"/>
</calcChain>
</file>

<file path=xl/sharedStrings.xml><?xml version="1.0" encoding="utf-8"?>
<sst xmlns="http://schemas.openxmlformats.org/spreadsheetml/2006/main" count="287" uniqueCount="134">
  <si>
    <t>TỔNG HỢP KẾT QUẢ THANH TRA HÀNH CHÍNH</t>
  </si>
  <si>
    <t>Đơn vị</t>
  </si>
  <si>
    <t>Số cuộc thanh tra thực hiện trong kỳ</t>
  </si>
  <si>
    <t>Đã ban hành kết luận</t>
  </si>
  <si>
    <t>Số đơn vị được thanh tra</t>
  </si>
  <si>
    <t>Tổng vi phạm về kinh tế</t>
  </si>
  <si>
    <t>Kiến nghị xử lý</t>
  </si>
  <si>
    <t>Tổng số</t>
  </si>
  <si>
    <t>Phân loại</t>
  </si>
  <si>
    <t>Tiền và tài sản quy thành tiền</t>
  </si>
  <si>
    <t>Thu hồi về NSNN</t>
  </si>
  <si>
    <t>Xử lý khác về kinh tế</t>
  </si>
  <si>
    <t>Hành chính</t>
  </si>
  <si>
    <t>Chuyển cơ quan điều tra</t>
  </si>
  <si>
    <t>Hoàn thiện cơ chế, chính sách (số văn bản)</t>
  </si>
  <si>
    <t>Triển khai từ kỳ trước chuyển sang</t>
  </si>
  <si>
    <t>Triển khai trong kỳ</t>
  </si>
  <si>
    <t>Theo Kế hoạch</t>
  </si>
  <si>
    <t>Đột xuất</t>
  </si>
  <si>
    <t>Tiền (Tr.đ)</t>
  </si>
  <si>
    <t>Tổ chức</t>
  </si>
  <si>
    <t>Cá nhân</t>
  </si>
  <si>
    <t>Vụ</t>
  </si>
  <si>
    <t>Đối tượng</t>
  </si>
  <si>
    <t>Ms</t>
  </si>
  <si>
    <t>1=2+3=4+5</t>
  </si>
  <si>
    <t>8=10+12</t>
  </si>
  <si>
    <t>9=11+13</t>
  </si>
  <si>
    <t>Đơn vị tính: Tiền (triệu đồng), đất (m2)</t>
  </si>
  <si>
    <r>
      <t>Đất (m</t>
    </r>
    <r>
      <rPr>
        <b/>
        <vertAlign val="superscript"/>
        <sz val="9"/>
        <color rgb="FF000000"/>
        <rFont val="Times New Roman"/>
        <family val="1"/>
      </rPr>
      <t>2</t>
    </r>
    <r>
      <rPr>
        <b/>
        <sz val="9"/>
        <color rgb="FF000000"/>
        <rFont val="Times New Roman"/>
        <family val="1"/>
      </rPr>
      <t>)</t>
    </r>
  </si>
  <si>
    <t>TỔNG HỢP KẾT QUẢ THỰC HIỆN KẾT LUẬN THANH TRA HÀNH CHÍNH</t>
  </si>
  <si>
    <t>Kết luận thanh tra phải thực hiện</t>
  </si>
  <si>
    <t>Tiến độ thực hiện kết luận</t>
  </si>
  <si>
    <t>Thu hồi về ngân sách nhà nước</t>
  </si>
  <si>
    <t>Xử lý hành chính</t>
  </si>
  <si>
    <t>Hoàn thiện về cơ chế chính sách (số văn bản)</t>
  </si>
  <si>
    <t>Trong đó số kết luận được kiểm tra trực tiếp</t>
  </si>
  <si>
    <t>Số kết luận đã hoàn thành</t>
  </si>
  <si>
    <t>Số kết luận chưa hoàn thành</t>
  </si>
  <si>
    <t>Đất (m2)</t>
  </si>
  <si>
    <t>Tổng số phải xử lý</t>
  </si>
  <si>
    <t>Xử lý trong kỳ</t>
  </si>
  <si>
    <t>Đã chuyển cơ quan điều tra</t>
  </si>
  <si>
    <t>Khởi tố trong kỳ</t>
  </si>
  <si>
    <t>Tổng số kiến nghị phải hoàn thiện</t>
  </si>
  <si>
    <t>Số kiến nghị đã thực hiện xong</t>
  </si>
  <si>
    <t>Tổng số tiền phải thu</t>
  </si>
  <si>
    <t>Số tiền đã thu trong kỳ</t>
  </si>
  <si>
    <t>Tổng số đất phải thu</t>
  </si>
  <si>
    <t>Số đất đã thu trong kỳ</t>
  </si>
  <si>
    <t>Tổng Số tiền phải xử lý khác</t>
  </si>
  <si>
    <t>Số tiền đã xử lý khác trong kỳ</t>
  </si>
  <si>
    <t>Tổng số đất phải xử lý khác</t>
  </si>
  <si>
    <t>Số đất đã xử lý khác trong kỳ</t>
  </si>
  <si>
    <t>MS</t>
  </si>
  <si>
    <t>1=3+4</t>
  </si>
  <si>
    <t>TỔNG HỢP KẾT QUẢ THANH TRA HÀNH CHÍNH TRONG LĨNH VỰC ĐẦU TƯ XÂY DỰNG CƠ BẢN</t>
  </si>
  <si>
    <r>
      <t>Đơn vị tính: Tiền (triệu đồng); đất (m</t>
    </r>
    <r>
      <rPr>
        <vertAlign val="superscript"/>
        <sz val="12"/>
        <color rgb="FF000000"/>
        <rFont val="Times New Roman"/>
        <family val="1"/>
      </rPr>
      <t>2</t>
    </r>
    <r>
      <rPr>
        <sz val="12"/>
        <color rgb="FF000000"/>
        <rFont val="Times New Roman"/>
        <family val="1"/>
      </rPr>
      <t>)</t>
    </r>
  </si>
  <si>
    <t>Tiền và tài sản quy thành tiền (Tr.đ)</t>
  </si>
  <si>
    <t>Stt</t>
  </si>
  <si>
    <t>TỔNG HỢP KẾT QUẢ THANH TRA TRONG LĨNH VỰC TÀI CHÍNH - NGÂN SÁCH</t>
  </si>
  <si>
    <t>Biểu số: 01/TTr</t>
  </si>
  <si>
    <t>Biểu số: 02/TTr</t>
  </si>
  <si>
    <t>Biểu số: 03/TTr</t>
  </si>
  <si>
    <t>Biểu số: 04/TTr</t>
  </si>
  <si>
    <t>TỔNG HỢP KẾT QUẢ THANH TRA HÀNH CHÍNH TRONG LĨNH VỰC ĐẤT ĐAI</t>
  </si>
  <si>
    <t>Chuyển cơ quan điều</t>
  </si>
  <si>
    <t>Biểu số: 05/TTr</t>
  </si>
  <si>
    <t>Đơn vị tính: Tiền (triệu đồng); đất (m2)</t>
  </si>
  <si>
    <t>UBND huyện Tuần Giáo</t>
  </si>
  <si>
    <t>Tổng cộng</t>
  </si>
  <si>
    <t>Biểu số: 01/QLNN</t>
  </si>
  <si>
    <t>TỔNG HỢP CÔNG TÁC XÂY DỰNG LỰC LƯỢNG THANH TRA</t>
  </si>
  <si>
    <t>Đơn vị tính: Người</t>
  </si>
  <si>
    <t xml:space="preserve">Đơn vị </t>
  </si>
  <si>
    <t>Số lượng công chức, viên chức, người lao động trong kỳ</t>
  </si>
  <si>
    <t>Số lượng biến động trong kỳ</t>
  </si>
  <si>
    <t>Số người được chuyển đổi vị trí công tác</t>
  </si>
  <si>
    <t xml:space="preserve"> Đào tạo, bồi dưỡng nghiệp vụ</t>
  </si>
  <si>
    <t>Vi phạm và kết quả xử lý</t>
  </si>
  <si>
    <t xml:space="preserve">Tổng số </t>
  </si>
  <si>
    <t>Trong đó</t>
  </si>
  <si>
    <t xml:space="preserve">Tăng </t>
  </si>
  <si>
    <t>giảm</t>
  </si>
  <si>
    <t xml:space="preserve">Trong đó </t>
  </si>
  <si>
    <t>Đã xử lý</t>
  </si>
  <si>
    <t>Đang và chưa xử lý</t>
  </si>
  <si>
    <t xml:space="preserve">Số TTV cao cấp và tương đương </t>
  </si>
  <si>
    <t xml:space="preserve">Số TTV chính và tương đương </t>
  </si>
  <si>
    <t xml:space="preserve">Số TTV và tương đương </t>
  </si>
  <si>
    <t>Khác</t>
  </si>
  <si>
    <t xml:space="preserve">Nhu cầu </t>
  </si>
  <si>
    <t xml:space="preserve">Đã thực hiện </t>
  </si>
  <si>
    <t>Thanh tra viên</t>
  </si>
  <si>
    <t xml:space="preserve">Thanh tra viên chính </t>
  </si>
  <si>
    <t xml:space="preserve">Thanh tra viên cao cấp </t>
  </si>
  <si>
    <t>Tiếp công dân, KN, TC</t>
  </si>
  <si>
    <t xml:space="preserve">Hình
sự
</t>
  </si>
  <si>
    <t>1=1+...+5</t>
  </si>
  <si>
    <t>Biểu số: 02/QLNN</t>
  </si>
  <si>
    <t>TỔNG HỢP CÔNG TÁC QUẢN LÝ NHÀ NƯỚC VỀ THANH TRA, TIẾP CÔNG DÂN, KHIẾU NẠI, TỐ CÁO VÀ PHÒNG, CHỐNG THAM NHŨNG</t>
  </si>
  <si>
    <t>Ban hành văn bản quản lý, chỉ đạo (Bộ, ngành, tỉnh, TP) về công tác thanh tra, TCD, KN, TC, PCTN</t>
  </si>
  <si>
    <t>Tập huấn, tuyên truyền, giáo dục pháp luật về thanh tra, TCD, KN, TC, PCTN</t>
  </si>
  <si>
    <t>Thanh tra, kiểm tra trách nhiệm thực hiện pháp luật về thanh tra, TCD, KN, TC và PCTN</t>
  </si>
  <si>
    <t>Kết quả thực hiện kết luận thanh tra, kiểm tra trách nhiệm</t>
  </si>
  <si>
    <t>Số văn bản ban hành mới</t>
  </si>
  <si>
    <t>Số văn bản được sửa đổi, bổ sung</t>
  </si>
  <si>
    <t>Số văn bản bãi bỏ</t>
  </si>
  <si>
    <t>Lớp</t>
  </si>
  <si>
    <t>Người</t>
  </si>
  <si>
    <t>Tổng số cuộc</t>
  </si>
  <si>
    <t>Số cuộc đã ban hành kết luận</t>
  </si>
  <si>
    <t>Số đơn vị được thanh tra, kiểm tra</t>
  </si>
  <si>
    <t>Kiến nghị xử lý hành chính</t>
  </si>
  <si>
    <t>Kiến nghị chuyển cơ quan điều tra</t>
  </si>
  <si>
    <t>Tổng số kết luận phải thực hiện</t>
  </si>
  <si>
    <t>Đã xử lý hành chính</t>
  </si>
  <si>
    <t>Đã khởi tố</t>
  </si>
  <si>
    <t>Tổng</t>
  </si>
  <si>
    <t>18. Ghi chú:</t>
  </si>
  <si>
    <t>Hướng dẫn cách ghi biểu:</t>
  </si>
  <si>
    <t>- Cột (6): Thống kê tổng số cuộc thanh tra, kiểm tra trách nhiệm thực hiện trong kỳ báo cáo (gồm triển khai trong kỳ và triển khai từ kỳ trước chưa ban hành kết luận chuyển sang). Đối với cuộc thanh tra, kiểm tra gộp nhiều nội dung (ví dụ: tra trách nhiệm thực hiện pháp luật về thanh tra, TCD, KN, TC, PCTN) thì chỉ thống kê là 1 cuộc,</t>
  </si>
  <si>
    <t>- Cột (7): Số kết luận thanh tra, kiểm tra đã ban hành trong kỳ báo cáo</t>
  </si>
  <si>
    <t>T10</t>
  </si>
  <si>
    <t>T11</t>
  </si>
  <si>
    <t>T12</t>
  </si>
  <si>
    <t>Số liệu tính từ ngày 05/12/2021 đến ngày 04/3/2022</t>
  </si>
  <si>
    <t>T1</t>
  </si>
  <si>
    <t>T2</t>
  </si>
  <si>
    <t>T3</t>
  </si>
  <si>
    <t>(Kèm theo Báo cáo số:              /BC-UBND ngày 09/3/2022 của UBND huyện Tuần Giáo)</t>
  </si>
  <si>
    <r>
      <rPr>
        <u/>
        <sz val="10"/>
        <color theme="1"/>
        <rFont val="Times New Roman"/>
        <family val="1"/>
      </rPr>
      <t>Ghi chú:</t>
    </r>
    <r>
      <rPr>
        <sz val="10"/>
        <color theme="1"/>
        <rFont val="Times New Roman"/>
        <family val="2"/>
      </rPr>
      <t xml:space="preserve"> Xử lý hành chính kiểm điểm rút kinh nghiệm 03 cá nhân</t>
    </r>
  </si>
  <si>
    <r>
      <rPr>
        <u/>
        <sz val="11"/>
        <color theme="1"/>
        <rFont val="Times New Roman"/>
        <family val="1"/>
      </rPr>
      <t>Ghi chú:</t>
    </r>
    <r>
      <rPr>
        <sz val="11"/>
        <color theme="1"/>
        <rFont val="Times New Roman"/>
        <family val="1"/>
      </rPr>
      <t xml:space="preserve"> Xử lý kỷ luật bằng hình thức khiển trách 01 cá nhân về mặt Đảng và kiểm điểm rút kinh nghiệm 03 cá nhân</t>
    </r>
  </si>
  <si>
    <r>
      <rPr>
        <u/>
        <sz val="11"/>
        <color theme="1"/>
        <rFont val="Times New Roman"/>
        <family val="1"/>
      </rPr>
      <t xml:space="preserve">Ghi chú: </t>
    </r>
    <r>
      <rPr>
        <sz val="11"/>
        <color theme="1"/>
        <rFont val="Times New Roman"/>
        <family val="2"/>
      </rPr>
      <t>Trong quý Đ/c Trần Văn Cầu và Đ/c Đỗ Hồng Tiến được bổ nhiệm ngạch Thanh tra viên.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</si>
</sst>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
  </numFmts>
  <fonts count="30" x14ac:knownFonts="1">
    <font>
      <sz val="14"/>
      <color theme="1"/>
      <name val="Times New Roman"/>
      <family val="2"/>
    </font>
    <font>
      <b/>
      <sz val="12"/>
      <color rgb="FF000000"/>
      <name val="Times New Roman"/>
      <family val="1"/>
    </font>
    <font>
      <sz val="12"/>
      <color rgb="FF000000"/>
      <name val="Times New Roman"/>
      <family val="1"/>
    </font>
    <font>
      <i/>
      <sz val="12"/>
      <color rgb="FF000000"/>
      <name val="Times New Roman"/>
      <family val="1"/>
    </font>
    <font>
      <vertAlign val="superscript"/>
      <sz val="12"/>
      <color rgb="FF000000"/>
      <name val="Times New Roman"/>
      <family val="1"/>
    </font>
    <font>
      <sz val="9"/>
      <color theme="1"/>
      <name val="Times New Roman"/>
      <family val="2"/>
    </font>
    <font>
      <sz val="9"/>
      <color rgb="FF000000"/>
      <name val="Times New Roman"/>
      <family val="1"/>
    </font>
    <font>
      <b/>
      <sz val="9"/>
      <color rgb="FF000000"/>
      <name val="Times New Roman"/>
      <family val="1"/>
    </font>
    <font>
      <b/>
      <vertAlign val="superscript"/>
      <sz val="9"/>
      <color rgb="FF000000"/>
      <name val="Times New Roman"/>
      <family val="1"/>
    </font>
    <font>
      <b/>
      <sz val="9"/>
      <name val="Times New Roman"/>
      <family val="1"/>
    </font>
    <font>
      <b/>
      <sz val="10"/>
      <name val="Times New Roman"/>
      <family val="1"/>
    </font>
    <font>
      <sz val="9"/>
      <name val="Times New Roman"/>
      <family val="1"/>
    </font>
    <font>
      <b/>
      <sz val="9"/>
      <color theme="1"/>
      <name val="Times New Roman"/>
      <family val="1"/>
    </font>
    <font>
      <b/>
      <sz val="14"/>
      <color theme="1"/>
      <name val="Times New Roman"/>
      <family val="1"/>
    </font>
    <font>
      <sz val="9"/>
      <color rgb="FF000000"/>
      <name val="Times New Roman"/>
      <family val="2"/>
    </font>
    <font>
      <b/>
      <sz val="12"/>
      <color theme="1"/>
      <name val="Times New Roman"/>
      <family val="1"/>
    </font>
    <font>
      <sz val="10"/>
      <color theme="1"/>
      <name val="Times New Roman"/>
      <family val="1"/>
    </font>
    <font>
      <sz val="9"/>
      <color theme="1"/>
      <name val="Times New Roman"/>
      <family val="1"/>
    </font>
    <font>
      <sz val="12"/>
      <color theme="1"/>
      <name val="Times New Roman"/>
      <family val="1"/>
    </font>
    <font>
      <sz val="12"/>
      <color theme="1"/>
      <name val="Times New Roman"/>
      <family val="2"/>
    </font>
    <font>
      <b/>
      <sz val="10"/>
      <color theme="1"/>
      <name val="Times New Roman"/>
      <family val="1"/>
    </font>
    <font>
      <i/>
      <sz val="9"/>
      <name val="Times New Roman"/>
      <family val="1"/>
    </font>
    <font>
      <sz val="7"/>
      <name val="Times New Roman"/>
      <family val="1"/>
    </font>
    <font>
      <sz val="10"/>
      <name val="Times New Roman"/>
      <family val="1"/>
    </font>
    <font>
      <b/>
      <i/>
      <sz val="12"/>
      <color rgb="FF000000"/>
      <name val="Times New Roman"/>
      <family val="1"/>
    </font>
    <font>
      <sz val="10"/>
      <color theme="1"/>
      <name val="Times New Roman"/>
      <family val="2"/>
    </font>
    <font>
      <u/>
      <sz val="10"/>
      <color theme="1"/>
      <name val="Times New Roman"/>
      <family val="1"/>
    </font>
    <font>
      <sz val="11"/>
      <color theme="1"/>
      <name val="Times New Roman"/>
      <family val="1"/>
    </font>
    <font>
      <u/>
      <sz val="11"/>
      <color theme="1"/>
      <name val="Times New Roman"/>
      <family val="1"/>
    </font>
    <font>
      <sz val="11"/>
      <color theme="1"/>
      <name val="Times New Roman"/>
      <family val="2"/>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s>
  <cellStyleXfs count="1">
    <xf numFmtId="0" fontId="0" fillId="0" borderId="0"/>
  </cellStyleXfs>
  <cellXfs count="113">
    <xf numFmtId="0" fontId="0" fillId="0" borderId="0" xfId="0"/>
    <xf numFmtId="0" fontId="2" fillId="0" borderId="0" xfId="0" applyFont="1" applyAlignment="1">
      <alignment horizontal="right" vertical="center"/>
    </xf>
    <xf numFmtId="0" fontId="5" fillId="0" borderId="0" xfId="0" applyFont="1"/>
    <xf numFmtId="0" fontId="6" fillId="2" borderId="1" xfId="0" applyFont="1" applyFill="1" applyBorder="1" applyAlignment="1">
      <alignment horizontal="center" vertical="center" wrapText="1"/>
    </xf>
    <xf numFmtId="0" fontId="0" fillId="0" borderId="1" xfId="0" applyBorder="1"/>
    <xf numFmtId="0" fontId="7" fillId="2" borderId="1" xfId="0" applyFont="1" applyFill="1" applyBorder="1" applyAlignment="1">
      <alignment horizontal="center" vertical="center" wrapText="1"/>
    </xf>
    <xf numFmtId="0" fontId="1" fillId="0" borderId="0" xfId="0" applyFont="1" applyAlignment="1">
      <alignment vertical="center"/>
    </xf>
    <xf numFmtId="0" fontId="13" fillId="0" borderId="0" xfId="0" applyFont="1"/>
    <xf numFmtId="0" fontId="5" fillId="0" borderId="1" xfId="0" applyFont="1" applyBorder="1"/>
    <xf numFmtId="0" fontId="14" fillId="2" borderId="1" xfId="0" applyFont="1" applyFill="1" applyBorder="1" applyAlignment="1">
      <alignment horizontal="center" vertical="center" wrapText="1"/>
    </xf>
    <xf numFmtId="0" fontId="15" fillId="0" borderId="0" xfId="0" applyFont="1"/>
    <xf numFmtId="0" fontId="16" fillId="0" borderId="0" xfId="0" applyFont="1"/>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2" fillId="0" borderId="1" xfId="0" applyFont="1" applyBorder="1" applyAlignment="1">
      <alignment horizontal="center"/>
    </xf>
    <xf numFmtId="0" fontId="9"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9" fillId="0" borderId="0" xfId="0" applyFont="1"/>
    <xf numFmtId="0" fontId="5" fillId="0" borderId="1" xfId="0" applyFont="1" applyBorder="1" applyAlignment="1"/>
    <xf numFmtId="0" fontId="17" fillId="0" borderId="1" xfId="0" applyFont="1" applyBorder="1"/>
    <xf numFmtId="0" fontId="9" fillId="3" borderId="1" xfId="0"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xf>
    <xf numFmtId="0" fontId="7" fillId="2" borderId="1" xfId="0" applyFont="1" applyFill="1" applyBorder="1" applyAlignment="1">
      <alignment horizontal="center" vertical="center" wrapText="1"/>
    </xf>
    <xf numFmtId="1" fontId="11" fillId="3" borderId="1" xfId="0" applyNumberFormat="1" applyFont="1" applyFill="1" applyBorder="1" applyAlignment="1">
      <alignment horizontal="center" vertical="center" wrapText="1"/>
    </xf>
    <xf numFmtId="0" fontId="20" fillId="0" borderId="1" xfId="0" applyFont="1" applyBorder="1" applyAlignment="1">
      <alignment horizontal="center"/>
    </xf>
    <xf numFmtId="0" fontId="22" fillId="0" borderId="1" xfId="0" applyFont="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2" fontId="11" fillId="0" borderId="9" xfId="0" applyNumberFormat="1" applyFont="1" applyBorder="1" applyAlignment="1">
      <alignment vertical="center" wrapText="1"/>
    </xf>
    <xf numFmtId="0" fontId="11" fillId="0" borderId="10" xfId="0" applyFont="1" applyBorder="1" applyAlignment="1">
      <alignment horizontal="center"/>
    </xf>
    <xf numFmtId="0" fontId="11" fillId="0" borderId="10" xfId="0" applyFont="1" applyBorder="1"/>
    <xf numFmtId="0" fontId="11" fillId="0" borderId="11" xfId="0" applyFont="1" applyBorder="1"/>
    <xf numFmtId="0" fontId="23" fillId="0" borderId="0" xfId="0" applyFont="1" applyAlignment="1">
      <alignment horizontal="left"/>
    </xf>
    <xf numFmtId="0" fontId="23" fillId="0" borderId="0" xfId="0" applyFont="1" applyAlignment="1"/>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0" fontId="2" fillId="2" borderId="1" xfId="0" applyFont="1" applyFill="1" applyBorder="1" applyAlignment="1">
      <alignment wrapText="1"/>
    </xf>
    <xf numFmtId="0" fontId="1" fillId="2" borderId="1" xfId="0" applyFont="1" applyFill="1" applyBorder="1" applyAlignment="1">
      <alignment wrapText="1"/>
    </xf>
    <xf numFmtId="0" fontId="1" fillId="0" borderId="0" xfId="0" applyFont="1"/>
    <xf numFmtId="0" fontId="2" fillId="0" borderId="0" xfId="0" applyFont="1"/>
    <xf numFmtId="0" fontId="24" fillId="0" borderId="0" xfId="0" applyFont="1"/>
    <xf numFmtId="0" fontId="1" fillId="2" borderId="1" xfId="0" applyFont="1" applyFill="1" applyBorder="1" applyAlignment="1">
      <alignment horizontal="center" wrapText="1"/>
    </xf>
    <xf numFmtId="0" fontId="12" fillId="0" borderId="1" xfId="0" applyFont="1" applyBorder="1" applyAlignment="1">
      <alignment horizontal="center"/>
    </xf>
    <xf numFmtId="0" fontId="6" fillId="2" borderId="12" xfId="0" applyFont="1" applyFill="1" applyBorder="1" applyAlignment="1">
      <alignment horizontal="center" vertical="center" wrapText="1"/>
    </xf>
    <xf numFmtId="2" fontId="20" fillId="0" borderId="1" xfId="0" applyNumberFormat="1" applyFont="1" applyBorder="1" applyAlignment="1">
      <alignment horizontal="center"/>
    </xf>
    <xf numFmtId="2" fontId="7" fillId="2" borderId="1" xfId="0" applyNumberFormat="1" applyFont="1" applyFill="1" applyBorder="1" applyAlignment="1">
      <alignment horizontal="center" wrapText="1"/>
    </xf>
    <xf numFmtId="2" fontId="12" fillId="0" borderId="1" xfId="0" applyNumberFormat="1" applyFont="1" applyBorder="1" applyAlignment="1">
      <alignment horizontal="center"/>
    </xf>
    <xf numFmtId="164" fontId="6" fillId="2"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164" fontId="12" fillId="0" borderId="1" xfId="0" applyNumberFormat="1" applyFont="1" applyBorder="1" applyAlignment="1">
      <alignment horizontal="center"/>
    </xf>
    <xf numFmtId="2" fontId="0" fillId="0" borderId="0" xfId="0" applyNumberFormat="1"/>
    <xf numFmtId="3" fontId="6" fillId="2"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12" fillId="0" borderId="1" xfId="0" applyNumberFormat="1" applyFont="1" applyBorder="1" applyAlignment="1">
      <alignment horizontal="center"/>
    </xf>
    <xf numFmtId="2" fontId="6" fillId="2" borderId="12" xfId="0" applyNumberFormat="1" applyFont="1" applyFill="1" applyBorder="1" applyAlignment="1">
      <alignment horizontal="center" vertical="center" wrapText="1"/>
    </xf>
    <xf numFmtId="0" fontId="16" fillId="0" borderId="0" xfId="0" applyFont="1" applyAlignment="1">
      <alignment horizontal="left"/>
    </xf>
    <xf numFmtId="0" fontId="25" fillId="0" borderId="0" xfId="0" applyFont="1" applyAlignment="1">
      <alignment horizontal="left"/>
    </xf>
    <xf numFmtId="0" fontId="15" fillId="0" borderId="0" xfId="0" applyFont="1" applyAlignment="1">
      <alignment horizontal="center"/>
    </xf>
    <xf numFmtId="0" fontId="13"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center" vertical="center"/>
    </xf>
    <xf numFmtId="0" fontId="10" fillId="3"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7" fillId="2" borderId="1" xfId="0" applyFont="1" applyFill="1" applyBorder="1" applyAlignment="1">
      <alignment horizontal="center" vertical="center" wrapText="1"/>
    </xf>
    <xf numFmtId="0" fontId="1" fillId="0" borderId="0" xfId="0" applyFont="1" applyAlignment="1">
      <alignment horizontal="center" vertical="center"/>
    </xf>
    <xf numFmtId="0" fontId="18" fillId="0" borderId="5" xfId="0" applyFont="1" applyBorder="1" applyAlignment="1">
      <alignment horizontal="center"/>
    </xf>
    <xf numFmtId="0" fontId="5" fillId="0" borderId="5" xfId="0" applyFont="1" applyBorder="1" applyAlignment="1">
      <alignment horizontal="center"/>
    </xf>
    <xf numFmtId="0" fontId="27" fillId="0" borderId="0" xfId="0" applyFont="1" applyAlignment="1">
      <alignment horizontal="left"/>
    </xf>
    <xf numFmtId="0" fontId="12" fillId="0" borderId="1" xfId="0" applyFont="1" applyBorder="1" applyAlignment="1">
      <alignment horizontal="center" vertical="center"/>
    </xf>
    <xf numFmtId="0" fontId="19" fillId="0" borderId="5" xfId="0" applyFont="1" applyBorder="1" applyAlignment="1">
      <alignment horizontal="righ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2" fillId="2" borderId="1" xfId="0" applyFont="1" applyFill="1" applyBorder="1" applyAlignment="1">
      <alignment horizontal="center" vertical="center" wrapText="1"/>
    </xf>
    <xf numFmtId="0" fontId="12" fillId="0" borderId="1" xfId="0" applyFont="1" applyBorder="1" applyAlignment="1">
      <alignment horizontal="center"/>
    </xf>
    <xf numFmtId="0" fontId="0" fillId="0" borderId="0" xfId="0" applyAlignment="1">
      <alignment horizontal="center"/>
    </xf>
    <xf numFmtId="0" fontId="2" fillId="0" borderId="5" xfId="0" applyFont="1" applyBorder="1" applyAlignment="1">
      <alignment horizontal="right" vertical="center"/>
    </xf>
    <xf numFmtId="0" fontId="9" fillId="3" borderId="1" xfId="0" applyFont="1" applyFill="1" applyBorder="1" applyAlignment="1">
      <alignment horizontal="center" vertical="center"/>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 fillId="0" borderId="0" xfId="0" applyFont="1" applyBorder="1" applyAlignment="1">
      <alignment horizontal="center" vertical="center"/>
    </xf>
    <xf numFmtId="0" fontId="29" fillId="0" borderId="0" xfId="0" applyFont="1" applyAlignment="1">
      <alignment horizontal="left"/>
    </xf>
    <xf numFmtId="0" fontId="23" fillId="0" borderId="0" xfId="0" applyFont="1" applyAlignment="1">
      <alignment horizontal="left"/>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3" xfId="0" applyFont="1" applyBorder="1" applyAlignment="1">
      <alignment horizontal="center" vertical="center" wrapText="1"/>
    </xf>
    <xf numFmtId="0" fontId="12" fillId="0" borderId="0" xfId="0" applyFont="1" applyAlignment="1">
      <alignment horizontal="center"/>
    </xf>
    <xf numFmtId="0" fontId="9" fillId="0" borderId="0" xfId="0" applyFont="1" applyAlignment="1">
      <alignment horizontal="center"/>
    </xf>
    <xf numFmtId="0" fontId="11" fillId="0" borderId="0" xfId="0" applyFont="1" applyAlignment="1">
      <alignment horizontal="center"/>
    </xf>
    <xf numFmtId="0" fontId="21" fillId="0" borderId="0" xfId="0" applyFont="1" applyAlignment="1">
      <alignment horizontal="center"/>
    </xf>
    <xf numFmtId="0" fontId="11" fillId="0" borderId="5" xfId="0" applyFont="1" applyBorder="1" applyAlignment="1">
      <alignment horizontal="right" vertical="center"/>
    </xf>
    <xf numFmtId="0" fontId="1" fillId="2" borderId="1" xfId="0" applyFont="1" applyFill="1" applyBorder="1" applyAlignment="1">
      <alignment horizontal="center" vertical="center" wrapText="1"/>
    </xf>
    <xf numFmtId="0" fontId="1" fillId="0" borderId="0" xfId="0" applyFont="1" applyAlignment="1">
      <alignment horizontal="right"/>
    </xf>
    <xf numFmtId="0" fontId="1" fillId="0" borderId="0" xfId="0" applyFont="1" applyAlignment="1">
      <alignment horizontal="center"/>
    </xf>
    <xf numFmtId="0" fontId="3" fillId="0" borderId="5"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20N&#259;m%202021/4.%20C&#244;ng%20t&#225;c%20b&#225;o%20c&#225;o/2.%20B&#225;o%20c&#225;o%20c&#244;ng%20t&#225;c%20thanh%20tra/1.%20B&#225;o%20c&#225;o%20&#273;&#7883;nh%20k&#7923;/2.%20Qu&#253;/4.%20Qu&#253;%20IV-n&#259;m%202021/G&#7917;i%20thanh%20tra%20t&#7881;nh/Bi&#7875;u%20TTra%20n&#259;m%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TTr"/>
      <sheetName val="02.TTra"/>
      <sheetName val="03.TTr"/>
      <sheetName val="04.TTr"/>
      <sheetName val="05.TTra"/>
      <sheetName val="01.QLNN"/>
      <sheetName val="02.QLNN"/>
    </sheetNames>
    <sheetDataSet>
      <sheetData sheetId="0">
        <row r="10">
          <cell r="N10">
            <v>40.994486000000002</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5"/>
  <sheetViews>
    <sheetView topLeftCell="A7" workbookViewId="0">
      <selection activeCell="A15" sqref="A15:T15"/>
    </sheetView>
  </sheetViews>
  <sheetFormatPr defaultRowHeight="18" x14ac:dyDescent="0.35"/>
  <cols>
    <col min="1" max="1" width="2.81640625" customWidth="1"/>
    <col min="2" max="2" width="10.6328125" customWidth="1"/>
    <col min="3" max="9" width="4.1796875" customWidth="1"/>
    <col min="10" max="10" width="5.90625" customWidth="1"/>
    <col min="11" max="11" width="4.90625" customWidth="1"/>
    <col min="12" max="12" width="5.36328125" customWidth="1"/>
    <col min="13" max="13" width="3.54296875" customWidth="1"/>
    <col min="14" max="14" width="5.54296875" customWidth="1"/>
    <col min="15" max="15" width="4.81640625" customWidth="1"/>
    <col min="16" max="20" width="4.453125" customWidth="1"/>
  </cols>
  <sheetData>
    <row r="1" spans="1:23" x14ac:dyDescent="0.35">
      <c r="B1" s="77"/>
      <c r="C1" s="77"/>
      <c r="D1" s="77"/>
      <c r="E1" s="77"/>
      <c r="F1" s="77"/>
      <c r="G1" s="77"/>
      <c r="H1" s="77"/>
      <c r="I1" s="77"/>
      <c r="J1" s="77"/>
      <c r="K1" s="77"/>
      <c r="Q1" s="68" t="s">
        <v>61</v>
      </c>
      <c r="R1" s="68"/>
      <c r="S1" s="68"/>
      <c r="T1" s="68"/>
    </row>
    <row r="2" spans="1:23" x14ac:dyDescent="0.35">
      <c r="A2" s="69" t="s">
        <v>0</v>
      </c>
      <c r="B2" s="69"/>
      <c r="C2" s="69"/>
      <c r="D2" s="69"/>
      <c r="E2" s="69"/>
      <c r="F2" s="69"/>
      <c r="G2" s="69"/>
      <c r="H2" s="69"/>
      <c r="I2" s="69"/>
      <c r="J2" s="69"/>
      <c r="K2" s="69"/>
      <c r="L2" s="69"/>
      <c r="M2" s="69"/>
      <c r="N2" s="69"/>
      <c r="O2" s="69"/>
      <c r="P2" s="69"/>
      <c r="Q2" s="69"/>
      <c r="R2" s="69"/>
      <c r="S2" s="69"/>
      <c r="T2" s="69"/>
    </row>
    <row r="3" spans="1:23" x14ac:dyDescent="0.35">
      <c r="A3" s="70" t="s">
        <v>126</v>
      </c>
      <c r="B3" s="70"/>
      <c r="C3" s="70"/>
      <c r="D3" s="70"/>
      <c r="E3" s="70"/>
      <c r="F3" s="70"/>
      <c r="G3" s="70"/>
      <c r="H3" s="70"/>
      <c r="I3" s="70"/>
      <c r="J3" s="70"/>
      <c r="K3" s="70"/>
      <c r="L3" s="70"/>
      <c r="M3" s="70"/>
      <c r="N3" s="70"/>
      <c r="O3" s="70"/>
      <c r="P3" s="70"/>
      <c r="Q3" s="70"/>
      <c r="R3" s="70"/>
      <c r="S3" s="70"/>
      <c r="T3" s="70"/>
    </row>
    <row r="4" spans="1:23" x14ac:dyDescent="0.35">
      <c r="A4" s="71" t="s">
        <v>130</v>
      </c>
      <c r="B4" s="71"/>
      <c r="C4" s="71"/>
      <c r="D4" s="71"/>
      <c r="E4" s="71"/>
      <c r="F4" s="71"/>
      <c r="G4" s="71"/>
      <c r="H4" s="71"/>
      <c r="I4" s="71"/>
      <c r="J4" s="71"/>
      <c r="K4" s="71"/>
      <c r="L4" s="71"/>
      <c r="M4" s="71"/>
      <c r="N4" s="71"/>
      <c r="O4" s="71"/>
      <c r="P4" s="71"/>
      <c r="Q4" s="71"/>
      <c r="R4" s="71"/>
      <c r="S4" s="71"/>
      <c r="T4" s="71"/>
    </row>
    <row r="5" spans="1:23" x14ac:dyDescent="0.35">
      <c r="B5" s="1"/>
      <c r="H5" s="2"/>
      <c r="I5" s="2"/>
      <c r="J5" s="2"/>
      <c r="K5" s="2"/>
      <c r="N5" s="78" t="s">
        <v>28</v>
      </c>
      <c r="O5" s="79"/>
      <c r="P5" s="79"/>
      <c r="Q5" s="79"/>
      <c r="R5" s="79"/>
      <c r="S5" s="79"/>
      <c r="T5" s="79"/>
    </row>
    <row r="6" spans="1:23" ht="31.5" customHeight="1" x14ac:dyDescent="0.35">
      <c r="A6" s="73" t="s">
        <v>59</v>
      </c>
      <c r="B6" s="76" t="s">
        <v>1</v>
      </c>
      <c r="C6" s="76" t="s">
        <v>2</v>
      </c>
      <c r="D6" s="76"/>
      <c r="E6" s="76"/>
      <c r="F6" s="76"/>
      <c r="G6" s="76"/>
      <c r="H6" s="76" t="s">
        <v>3</v>
      </c>
      <c r="I6" s="76" t="s">
        <v>4</v>
      </c>
      <c r="J6" s="76" t="s">
        <v>5</v>
      </c>
      <c r="K6" s="76"/>
      <c r="L6" s="76" t="s">
        <v>6</v>
      </c>
      <c r="M6" s="76"/>
      <c r="N6" s="76"/>
      <c r="O6" s="76"/>
      <c r="P6" s="76"/>
      <c r="Q6" s="76"/>
      <c r="R6" s="76"/>
      <c r="S6" s="76"/>
      <c r="T6" s="76"/>
    </row>
    <row r="7" spans="1:23" ht="31.5" customHeight="1" x14ac:dyDescent="0.35">
      <c r="A7" s="74"/>
      <c r="B7" s="76"/>
      <c r="C7" s="76" t="s">
        <v>7</v>
      </c>
      <c r="D7" s="76" t="s">
        <v>8</v>
      </c>
      <c r="E7" s="76"/>
      <c r="F7" s="76"/>
      <c r="G7" s="76"/>
      <c r="H7" s="76"/>
      <c r="I7" s="76"/>
      <c r="J7" s="76" t="s">
        <v>9</v>
      </c>
      <c r="K7" s="76" t="s">
        <v>29</v>
      </c>
      <c r="L7" s="76" t="s">
        <v>10</v>
      </c>
      <c r="M7" s="76"/>
      <c r="N7" s="76" t="s">
        <v>11</v>
      </c>
      <c r="O7" s="76"/>
      <c r="P7" s="76" t="s">
        <v>12</v>
      </c>
      <c r="Q7" s="76"/>
      <c r="R7" s="76" t="s">
        <v>13</v>
      </c>
      <c r="S7" s="76"/>
      <c r="T7" s="76" t="s">
        <v>14</v>
      </c>
    </row>
    <row r="8" spans="1:23" ht="79.8" x14ac:dyDescent="0.35">
      <c r="A8" s="75"/>
      <c r="B8" s="76"/>
      <c r="C8" s="76"/>
      <c r="D8" s="5" t="s">
        <v>15</v>
      </c>
      <c r="E8" s="5" t="s">
        <v>16</v>
      </c>
      <c r="F8" s="5" t="s">
        <v>17</v>
      </c>
      <c r="G8" s="5" t="s">
        <v>18</v>
      </c>
      <c r="H8" s="76"/>
      <c r="I8" s="76"/>
      <c r="J8" s="76"/>
      <c r="K8" s="76"/>
      <c r="L8" s="5" t="s">
        <v>19</v>
      </c>
      <c r="M8" s="5" t="s">
        <v>29</v>
      </c>
      <c r="N8" s="5" t="s">
        <v>19</v>
      </c>
      <c r="O8" s="5" t="s">
        <v>29</v>
      </c>
      <c r="P8" s="5" t="s">
        <v>20</v>
      </c>
      <c r="Q8" s="5" t="s">
        <v>21</v>
      </c>
      <c r="R8" s="5" t="s">
        <v>22</v>
      </c>
      <c r="S8" s="5" t="s">
        <v>23</v>
      </c>
      <c r="T8" s="76"/>
    </row>
    <row r="9" spans="1:23" ht="27" customHeight="1" x14ac:dyDescent="0.35">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c r="V9" s="54"/>
      <c r="W9" s="65"/>
    </row>
    <row r="10" spans="1:23" ht="24" x14ac:dyDescent="0.35">
      <c r="A10" s="19">
        <v>1</v>
      </c>
      <c r="B10" s="20" t="str">
        <f>'02.TTra'!B10</f>
        <v>UBND huyện Tuần Giáo</v>
      </c>
      <c r="C10" s="14">
        <f>D10+E10</f>
        <v>2</v>
      </c>
      <c r="D10" s="14">
        <f>'03.TTr'!D10+'04.TTr'!D10+'05.TTra'!D11</f>
        <v>1</v>
      </c>
      <c r="E10" s="14">
        <f>'03.TTr'!E10+'04.TTr'!E10+'05.TTra'!E11+'02.QLNN'!G9</f>
        <v>1</v>
      </c>
      <c r="F10" s="14">
        <f>'03.TTr'!F10+'04.TTr'!F10+'05.TTra'!F11</f>
        <v>2</v>
      </c>
      <c r="G10" s="14">
        <f>'03.TTr'!G10+'04.TTr'!G10+'05.TTra'!G11</f>
        <v>0</v>
      </c>
      <c r="H10" s="14">
        <f>'03.TTr'!H10+'04.TTr'!H10+'05.TTra'!H11</f>
        <v>1</v>
      </c>
      <c r="I10" s="14">
        <f>'03.TTr'!I10+'04.TTr'!I10+'05.TTra'!I11</f>
        <v>1</v>
      </c>
      <c r="J10" s="27">
        <f>'03.TTr'!J10+'04.TTr'!J10+'05.TTra'!J11</f>
        <v>17.029</v>
      </c>
      <c r="K10" s="27">
        <f>'03.TTr'!K10+'04.TTr'!K10+'05.TTra'!K11</f>
        <v>0</v>
      </c>
      <c r="L10" s="27">
        <f>'03.TTr'!L10+'04.TTr'!L10+'05.TTra'!L11</f>
        <v>17.029</v>
      </c>
      <c r="M10" s="27">
        <f>'03.TTr'!M10+'04.TTr'!M10+'05.TTra'!M11</f>
        <v>0</v>
      </c>
      <c r="N10" s="27">
        <f>'03.TTr'!N10+'04.TTr'!N10+'05.TTra'!N11</f>
        <v>0</v>
      </c>
      <c r="O10" s="14">
        <f>'03.TTr'!O10+'04.TTr'!O10+'05.TTra'!O11</f>
        <v>0</v>
      </c>
      <c r="P10" s="62">
        <f>'03.TTr'!P10+'04.TTr'!P10+'05.TTra'!P11</f>
        <v>0</v>
      </c>
      <c r="Q10" s="62">
        <f>'03.TTr'!Q10+'04.TTr'!Q10+'05.TTra'!Q11</f>
        <v>3</v>
      </c>
      <c r="R10" s="14">
        <f>'03.TTr'!R10+'04.TTr'!R10+'05.TTra'!R11</f>
        <v>0</v>
      </c>
      <c r="S10" s="14">
        <f>'03.TTr'!S10+'04.TTr'!S10+'05.TTra'!S11</f>
        <v>0</v>
      </c>
      <c r="T10" s="14">
        <f>'03.TTr'!T10+'04.TTr'!T10+'05.TTra'!T11</f>
        <v>0</v>
      </c>
    </row>
    <row r="11" spans="1:23" x14ac:dyDescent="0.35">
      <c r="A11" s="12"/>
      <c r="B11" s="18"/>
      <c r="C11" s="13"/>
      <c r="D11" s="13"/>
      <c r="E11" s="13"/>
      <c r="F11" s="13"/>
      <c r="G11" s="13"/>
      <c r="H11" s="13"/>
      <c r="I11" s="13"/>
      <c r="J11" s="28"/>
      <c r="K11" s="28"/>
      <c r="L11" s="28"/>
      <c r="M11" s="28"/>
      <c r="N11" s="28"/>
      <c r="O11" s="13"/>
      <c r="P11" s="13"/>
      <c r="Q11" s="13"/>
      <c r="R11" s="13"/>
      <c r="S11" s="13"/>
      <c r="T11" s="13"/>
    </row>
    <row r="12" spans="1:23" x14ac:dyDescent="0.35">
      <c r="A12" s="29"/>
      <c r="B12" s="18"/>
      <c r="C12" s="30"/>
      <c r="D12" s="30"/>
      <c r="E12" s="30"/>
      <c r="F12" s="30"/>
      <c r="G12" s="30"/>
      <c r="H12" s="30"/>
      <c r="I12" s="30"/>
      <c r="J12" s="28"/>
      <c r="K12" s="28"/>
      <c r="L12" s="28"/>
      <c r="M12" s="28"/>
      <c r="N12" s="28"/>
      <c r="O12" s="30"/>
      <c r="P12" s="30"/>
      <c r="Q12" s="30"/>
      <c r="R12" s="30"/>
      <c r="S12" s="30"/>
      <c r="T12" s="30"/>
    </row>
    <row r="13" spans="1:23" s="11" customFormat="1" ht="13.2" x14ac:dyDescent="0.25">
      <c r="A13" s="72" t="s">
        <v>7</v>
      </c>
      <c r="B13" s="72"/>
      <c r="C13" s="32">
        <f>SUM(C10:C12)</f>
        <v>2</v>
      </c>
      <c r="D13" s="32">
        <f t="shared" ref="D13:T13" si="0">SUM(D10:D12)</f>
        <v>1</v>
      </c>
      <c r="E13" s="32">
        <f t="shared" si="0"/>
        <v>1</v>
      </c>
      <c r="F13" s="32">
        <f t="shared" si="0"/>
        <v>2</v>
      </c>
      <c r="G13" s="32">
        <f t="shared" si="0"/>
        <v>0</v>
      </c>
      <c r="H13" s="32">
        <f t="shared" si="0"/>
        <v>1</v>
      </c>
      <c r="I13" s="32">
        <f t="shared" si="0"/>
        <v>1</v>
      </c>
      <c r="J13" s="55">
        <f t="shared" si="0"/>
        <v>17.029</v>
      </c>
      <c r="K13" s="55">
        <f t="shared" si="0"/>
        <v>0</v>
      </c>
      <c r="L13" s="55">
        <f t="shared" si="0"/>
        <v>17.029</v>
      </c>
      <c r="M13" s="55">
        <f t="shared" si="0"/>
        <v>0</v>
      </c>
      <c r="N13" s="55">
        <f t="shared" si="0"/>
        <v>0</v>
      </c>
      <c r="O13" s="32">
        <f t="shared" si="0"/>
        <v>0</v>
      </c>
      <c r="P13" s="32">
        <f t="shared" si="0"/>
        <v>0</v>
      </c>
      <c r="Q13" s="32">
        <f t="shared" si="0"/>
        <v>3</v>
      </c>
      <c r="R13" s="32">
        <f t="shared" si="0"/>
        <v>0</v>
      </c>
      <c r="S13" s="32">
        <f t="shared" si="0"/>
        <v>0</v>
      </c>
      <c r="T13" s="32">
        <f t="shared" si="0"/>
        <v>0</v>
      </c>
    </row>
    <row r="15" spans="1:23" x14ac:dyDescent="0.35">
      <c r="A15" s="66" t="s">
        <v>131</v>
      </c>
      <c r="B15" s="67"/>
      <c r="C15" s="67"/>
      <c r="D15" s="67"/>
      <c r="E15" s="67"/>
      <c r="F15" s="67"/>
      <c r="G15" s="67"/>
      <c r="H15" s="67"/>
      <c r="I15" s="67"/>
      <c r="J15" s="67"/>
      <c r="K15" s="67"/>
      <c r="L15" s="67"/>
      <c r="M15" s="67"/>
      <c r="N15" s="67"/>
      <c r="O15" s="67"/>
      <c r="P15" s="67"/>
      <c r="Q15" s="67"/>
      <c r="R15" s="67"/>
      <c r="S15" s="67"/>
      <c r="T15" s="67"/>
    </row>
  </sheetData>
  <mergeCells count="24">
    <mergeCell ref="I6:I8"/>
    <mergeCell ref="N5:T5"/>
    <mergeCell ref="J6:K6"/>
    <mergeCell ref="L6:T6"/>
    <mergeCell ref="C7:C8"/>
    <mergeCell ref="D7:G7"/>
    <mergeCell ref="J7:J8"/>
    <mergeCell ref="K7:K8"/>
    <mergeCell ref="A15:T15"/>
    <mergeCell ref="Q1:T1"/>
    <mergeCell ref="A2:T2"/>
    <mergeCell ref="A3:T3"/>
    <mergeCell ref="A4:T4"/>
    <mergeCell ref="A13:B13"/>
    <mergeCell ref="A6:A8"/>
    <mergeCell ref="L7:M7"/>
    <mergeCell ref="N7:O7"/>
    <mergeCell ref="P7:Q7"/>
    <mergeCell ref="R7:S7"/>
    <mergeCell ref="T7:T8"/>
    <mergeCell ref="B1:K1"/>
    <mergeCell ref="B6:B8"/>
    <mergeCell ref="C6:G6"/>
    <mergeCell ref="H6:H8"/>
  </mergeCells>
  <pageMargins left="0.7" right="0.7" top="0.75" bottom="0.75" header="0.3" footer="0.3"/>
  <pageSetup orientation="landscape"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5"/>
  <sheetViews>
    <sheetView topLeftCell="A7" workbookViewId="0">
      <selection activeCell="G17" sqref="G17"/>
    </sheetView>
  </sheetViews>
  <sheetFormatPr defaultRowHeight="18" x14ac:dyDescent="0.35"/>
  <cols>
    <col min="1" max="1" width="2.36328125" customWidth="1"/>
    <col min="2" max="2" width="9.6328125" customWidth="1"/>
    <col min="3" max="6" width="4.453125" customWidth="1"/>
    <col min="7" max="7" width="5.08984375" customWidth="1"/>
    <col min="8" max="8" width="4.90625" customWidth="1"/>
    <col min="9" max="22" width="4.453125" customWidth="1"/>
    <col min="23" max="24" width="3.81640625" customWidth="1"/>
  </cols>
  <sheetData>
    <row r="1" spans="1:24" x14ac:dyDescent="0.35">
      <c r="B1" s="6"/>
      <c r="C1" s="6"/>
      <c r="D1" s="6"/>
      <c r="E1" s="6"/>
      <c r="F1" s="6"/>
      <c r="G1" s="6"/>
      <c r="H1" s="6"/>
      <c r="I1" s="6"/>
      <c r="J1" s="6"/>
      <c r="U1" s="68" t="s">
        <v>62</v>
      </c>
      <c r="V1" s="68"/>
      <c r="W1" s="68"/>
      <c r="X1" s="68"/>
    </row>
    <row r="2" spans="1:24" x14ac:dyDescent="0.35">
      <c r="A2" s="69" t="s">
        <v>30</v>
      </c>
      <c r="B2" s="69"/>
      <c r="C2" s="69"/>
      <c r="D2" s="69"/>
      <c r="E2" s="69"/>
      <c r="F2" s="69"/>
      <c r="G2" s="69"/>
      <c r="H2" s="69"/>
      <c r="I2" s="69"/>
      <c r="J2" s="69"/>
      <c r="K2" s="69"/>
      <c r="L2" s="69"/>
      <c r="M2" s="69"/>
      <c r="N2" s="69"/>
      <c r="O2" s="69"/>
      <c r="P2" s="69"/>
      <c r="Q2" s="69"/>
      <c r="R2" s="69"/>
      <c r="S2" s="69"/>
      <c r="T2" s="69"/>
      <c r="U2" s="69"/>
      <c r="V2" s="69"/>
      <c r="W2" s="69"/>
      <c r="X2" s="69"/>
    </row>
    <row r="3" spans="1:24" x14ac:dyDescent="0.35">
      <c r="A3" s="70" t="str">
        <f>'01.TTr'!A3:T3</f>
        <v>Số liệu tính từ ngày 05/12/2021 đến ngày 04/3/2022</v>
      </c>
      <c r="B3" s="70"/>
      <c r="C3" s="70"/>
      <c r="D3" s="70"/>
      <c r="E3" s="70"/>
      <c r="F3" s="70"/>
      <c r="G3" s="70"/>
      <c r="H3" s="70"/>
      <c r="I3" s="70"/>
      <c r="J3" s="70"/>
      <c r="K3" s="70"/>
      <c r="L3" s="70"/>
      <c r="M3" s="70"/>
      <c r="N3" s="70"/>
      <c r="O3" s="70"/>
      <c r="P3" s="70"/>
      <c r="Q3" s="70"/>
      <c r="R3" s="70"/>
      <c r="S3" s="70"/>
      <c r="T3" s="70"/>
      <c r="U3" s="70"/>
      <c r="V3" s="70"/>
      <c r="W3" s="70"/>
      <c r="X3" s="70"/>
    </row>
    <row r="4" spans="1:24" x14ac:dyDescent="0.35">
      <c r="A4" s="71" t="str">
        <f>'01.TTr'!A4:T4</f>
        <v>(Kèm theo Báo cáo số:              /BC-UBND ngày 09/3/2022 của UBND huyện Tuần Giáo)</v>
      </c>
      <c r="B4" s="71"/>
      <c r="C4" s="71"/>
      <c r="D4" s="71"/>
      <c r="E4" s="71"/>
      <c r="F4" s="71"/>
      <c r="G4" s="71"/>
      <c r="H4" s="71"/>
      <c r="I4" s="71"/>
      <c r="J4" s="71"/>
      <c r="K4" s="71"/>
      <c r="L4" s="71"/>
      <c r="M4" s="71"/>
      <c r="N4" s="71"/>
      <c r="O4" s="71"/>
      <c r="P4" s="71"/>
      <c r="Q4" s="71"/>
      <c r="R4" s="71"/>
      <c r="S4" s="71"/>
      <c r="T4" s="71"/>
      <c r="U4" s="71"/>
      <c r="V4" s="71"/>
      <c r="W4" s="71"/>
      <c r="X4" s="71"/>
    </row>
    <row r="5" spans="1:24" x14ac:dyDescent="0.35">
      <c r="B5" s="1"/>
      <c r="H5" s="2"/>
      <c r="I5" s="2"/>
      <c r="J5" s="2"/>
      <c r="K5" s="2"/>
      <c r="Q5" s="82" t="s">
        <v>28</v>
      </c>
      <c r="R5" s="82"/>
      <c r="S5" s="82"/>
      <c r="T5" s="82"/>
      <c r="U5" s="82"/>
      <c r="V5" s="82"/>
      <c r="W5" s="82"/>
      <c r="X5" s="82"/>
    </row>
    <row r="6" spans="1:24" ht="36.75" customHeight="1" x14ac:dyDescent="0.35">
      <c r="A6" s="83" t="s">
        <v>59</v>
      </c>
      <c r="B6" s="86" t="s">
        <v>1</v>
      </c>
      <c r="C6" s="76" t="s">
        <v>31</v>
      </c>
      <c r="D6" s="76"/>
      <c r="E6" s="76" t="s">
        <v>32</v>
      </c>
      <c r="F6" s="76"/>
      <c r="G6" s="76" t="s">
        <v>33</v>
      </c>
      <c r="H6" s="76"/>
      <c r="I6" s="76"/>
      <c r="J6" s="76"/>
      <c r="K6" s="76" t="s">
        <v>11</v>
      </c>
      <c r="L6" s="76"/>
      <c r="M6" s="76"/>
      <c r="N6" s="76"/>
      <c r="O6" s="76" t="s">
        <v>34</v>
      </c>
      <c r="P6" s="76"/>
      <c r="Q6" s="76"/>
      <c r="R6" s="76"/>
      <c r="S6" s="76" t="s">
        <v>13</v>
      </c>
      <c r="T6" s="76"/>
      <c r="U6" s="76"/>
      <c r="V6" s="76"/>
      <c r="W6" s="76" t="s">
        <v>35</v>
      </c>
      <c r="X6" s="76"/>
    </row>
    <row r="7" spans="1:24" ht="47.25" customHeight="1" x14ac:dyDescent="0.35">
      <c r="A7" s="84"/>
      <c r="B7" s="86"/>
      <c r="C7" s="76" t="s">
        <v>7</v>
      </c>
      <c r="D7" s="76" t="s">
        <v>36</v>
      </c>
      <c r="E7" s="76" t="s">
        <v>37</v>
      </c>
      <c r="F7" s="76" t="s">
        <v>38</v>
      </c>
      <c r="G7" s="76" t="s">
        <v>19</v>
      </c>
      <c r="H7" s="76"/>
      <c r="I7" s="76" t="s">
        <v>39</v>
      </c>
      <c r="J7" s="76"/>
      <c r="K7" s="76" t="s">
        <v>19</v>
      </c>
      <c r="L7" s="76"/>
      <c r="M7" s="76" t="s">
        <v>39</v>
      </c>
      <c r="N7" s="76"/>
      <c r="O7" s="76" t="s">
        <v>40</v>
      </c>
      <c r="P7" s="76"/>
      <c r="Q7" s="76" t="s">
        <v>41</v>
      </c>
      <c r="R7" s="76"/>
      <c r="S7" s="76" t="s">
        <v>42</v>
      </c>
      <c r="T7" s="76"/>
      <c r="U7" s="76" t="s">
        <v>43</v>
      </c>
      <c r="V7" s="76"/>
      <c r="W7" s="76" t="s">
        <v>44</v>
      </c>
      <c r="X7" s="76" t="s">
        <v>45</v>
      </c>
    </row>
    <row r="8" spans="1:24" ht="87" customHeight="1" x14ac:dyDescent="0.35">
      <c r="A8" s="85"/>
      <c r="B8" s="86"/>
      <c r="C8" s="76"/>
      <c r="D8" s="76"/>
      <c r="E8" s="76"/>
      <c r="F8" s="76"/>
      <c r="G8" s="5" t="s">
        <v>46</v>
      </c>
      <c r="H8" s="5" t="s">
        <v>47</v>
      </c>
      <c r="I8" s="5" t="s">
        <v>48</v>
      </c>
      <c r="J8" s="5" t="s">
        <v>49</v>
      </c>
      <c r="K8" s="5" t="s">
        <v>50</v>
      </c>
      <c r="L8" s="5" t="s">
        <v>51</v>
      </c>
      <c r="M8" s="5" t="s">
        <v>52</v>
      </c>
      <c r="N8" s="5" t="s">
        <v>53</v>
      </c>
      <c r="O8" s="5" t="s">
        <v>20</v>
      </c>
      <c r="P8" s="5" t="s">
        <v>21</v>
      </c>
      <c r="Q8" s="5" t="s">
        <v>20</v>
      </c>
      <c r="R8" s="5" t="s">
        <v>21</v>
      </c>
      <c r="S8" s="5" t="s">
        <v>22</v>
      </c>
      <c r="T8" s="5" t="s">
        <v>23</v>
      </c>
      <c r="U8" s="5" t="s">
        <v>22</v>
      </c>
      <c r="V8" s="5" t="s">
        <v>23</v>
      </c>
      <c r="W8" s="76"/>
      <c r="X8" s="76"/>
    </row>
    <row r="9" spans="1:24" x14ac:dyDescent="0.35">
      <c r="A9" s="22"/>
      <c r="B9" s="3" t="s">
        <v>54</v>
      </c>
      <c r="C9" s="3" t="s">
        <v>55</v>
      </c>
      <c r="D9" s="3">
        <v>2</v>
      </c>
      <c r="E9" s="3">
        <v>3</v>
      </c>
      <c r="F9" s="3">
        <v>4</v>
      </c>
      <c r="G9" s="3">
        <v>5</v>
      </c>
      <c r="H9" s="3">
        <v>6</v>
      </c>
      <c r="I9" s="3">
        <v>7</v>
      </c>
      <c r="J9" s="3">
        <v>8</v>
      </c>
      <c r="K9" s="3">
        <v>9</v>
      </c>
      <c r="L9" s="3">
        <v>10</v>
      </c>
      <c r="M9" s="3">
        <v>11</v>
      </c>
      <c r="N9" s="3">
        <v>12</v>
      </c>
      <c r="O9" s="3">
        <v>13</v>
      </c>
      <c r="P9" s="3">
        <v>14</v>
      </c>
      <c r="Q9" s="3">
        <v>15</v>
      </c>
      <c r="R9" s="3">
        <v>16</v>
      </c>
      <c r="S9" s="3">
        <v>17</v>
      </c>
      <c r="T9" s="3">
        <v>18</v>
      </c>
      <c r="U9" s="3">
        <v>19</v>
      </c>
      <c r="V9" s="3">
        <v>20</v>
      </c>
      <c r="W9" s="3">
        <v>21</v>
      </c>
      <c r="X9" s="3">
        <v>22</v>
      </c>
    </row>
    <row r="10" spans="1:24" s="7" customFormat="1" ht="24" x14ac:dyDescent="0.3">
      <c r="A10" s="19">
        <v>1</v>
      </c>
      <c r="B10" s="20" t="s">
        <v>69</v>
      </c>
      <c r="C10" s="14">
        <v>2</v>
      </c>
      <c r="D10" s="14">
        <v>0</v>
      </c>
      <c r="E10" s="14">
        <v>1</v>
      </c>
      <c r="F10" s="14">
        <v>1</v>
      </c>
      <c r="G10" s="25">
        <f>'01.TTr'!L10</f>
        <v>17.029</v>
      </c>
      <c r="H10" s="14">
        <f>G10</f>
        <v>17.029</v>
      </c>
      <c r="I10" s="14">
        <v>0</v>
      </c>
      <c r="J10" s="14">
        <v>0</v>
      </c>
      <c r="K10" s="27">
        <f>'[1]01.TTr'!N10</f>
        <v>40.994486000000002</v>
      </c>
      <c r="L10" s="14">
        <v>0</v>
      </c>
      <c r="M10" s="14">
        <v>0</v>
      </c>
      <c r="N10" s="14">
        <v>0</v>
      </c>
      <c r="O10" s="14">
        <v>0</v>
      </c>
      <c r="P10" s="14">
        <v>4</v>
      </c>
      <c r="Q10" s="14">
        <v>0</v>
      </c>
      <c r="R10" s="14">
        <v>4</v>
      </c>
      <c r="S10" s="14">
        <v>0</v>
      </c>
      <c r="T10" s="14">
        <v>0</v>
      </c>
      <c r="U10" s="14">
        <v>0</v>
      </c>
      <c r="V10" s="14">
        <v>0</v>
      </c>
      <c r="W10" s="14">
        <v>0</v>
      </c>
      <c r="X10" s="14">
        <v>0</v>
      </c>
    </row>
    <row r="11" spans="1:24" x14ac:dyDescent="0.35">
      <c r="A11" s="12"/>
      <c r="B11" s="18"/>
      <c r="C11" s="13"/>
      <c r="D11" s="13"/>
      <c r="E11" s="13"/>
      <c r="F11" s="13"/>
      <c r="G11" s="13"/>
      <c r="H11" s="13"/>
      <c r="I11" s="13"/>
      <c r="J11" s="13"/>
      <c r="K11" s="13"/>
      <c r="L11" s="13"/>
      <c r="M11" s="13"/>
      <c r="N11" s="13"/>
      <c r="O11" s="13"/>
      <c r="P11" s="13"/>
      <c r="Q11" s="13"/>
      <c r="R11" s="13"/>
      <c r="S11" s="13"/>
      <c r="T11" s="13"/>
      <c r="U11" s="13"/>
      <c r="V11" s="13"/>
      <c r="W11" s="13"/>
      <c r="X11" s="13"/>
    </row>
    <row r="12" spans="1:24" x14ac:dyDescent="0.35">
      <c r="A12" s="29"/>
      <c r="B12" s="18"/>
      <c r="C12" s="30"/>
      <c r="D12" s="30"/>
      <c r="E12" s="30"/>
      <c r="F12" s="30"/>
      <c r="G12" s="30"/>
      <c r="H12" s="30"/>
      <c r="I12" s="30"/>
      <c r="J12" s="30"/>
      <c r="K12" s="30"/>
      <c r="L12" s="30"/>
      <c r="M12" s="30"/>
      <c r="N12" s="30"/>
      <c r="O12" s="30"/>
      <c r="P12" s="30"/>
      <c r="Q12" s="30"/>
      <c r="R12" s="30"/>
      <c r="S12" s="30"/>
      <c r="T12" s="30"/>
      <c r="U12" s="30"/>
      <c r="V12" s="30"/>
      <c r="W12" s="30"/>
      <c r="X12" s="30"/>
    </row>
    <row r="13" spans="1:24" x14ac:dyDescent="0.35">
      <c r="A13" s="81" t="s">
        <v>70</v>
      </c>
      <c r="B13" s="81"/>
      <c r="C13" s="30">
        <f t="shared" ref="C13:X13" si="0">SUM(C10:C11)</f>
        <v>2</v>
      </c>
      <c r="D13" s="30">
        <f t="shared" si="0"/>
        <v>0</v>
      </c>
      <c r="E13" s="30">
        <f t="shared" si="0"/>
        <v>1</v>
      </c>
      <c r="F13" s="30">
        <f t="shared" si="0"/>
        <v>1</v>
      </c>
      <c r="G13" s="30">
        <f t="shared" si="0"/>
        <v>17.029</v>
      </c>
      <c r="H13" s="30">
        <f t="shared" si="0"/>
        <v>17.029</v>
      </c>
      <c r="I13" s="30">
        <f t="shared" si="0"/>
        <v>0</v>
      </c>
      <c r="J13" s="30">
        <f t="shared" si="0"/>
        <v>0</v>
      </c>
      <c r="K13" s="30">
        <f t="shared" si="0"/>
        <v>40.994486000000002</v>
      </c>
      <c r="L13" s="30">
        <f t="shared" si="0"/>
        <v>0</v>
      </c>
      <c r="M13" s="30">
        <f t="shared" si="0"/>
        <v>0</v>
      </c>
      <c r="N13" s="30">
        <f t="shared" si="0"/>
        <v>0</v>
      </c>
      <c r="O13" s="30">
        <f t="shared" si="0"/>
        <v>0</v>
      </c>
      <c r="P13" s="30">
        <f t="shared" si="0"/>
        <v>4</v>
      </c>
      <c r="Q13" s="30">
        <f t="shared" si="0"/>
        <v>0</v>
      </c>
      <c r="R13" s="30">
        <f t="shared" si="0"/>
        <v>4</v>
      </c>
      <c r="S13" s="30">
        <f t="shared" si="0"/>
        <v>0</v>
      </c>
      <c r="T13" s="30">
        <f t="shared" si="0"/>
        <v>0</v>
      </c>
      <c r="U13" s="30">
        <f t="shared" si="0"/>
        <v>0</v>
      </c>
      <c r="V13" s="30">
        <f t="shared" si="0"/>
        <v>0</v>
      </c>
      <c r="W13" s="30">
        <f t="shared" si="0"/>
        <v>0</v>
      </c>
      <c r="X13" s="30">
        <f t="shared" si="0"/>
        <v>0</v>
      </c>
    </row>
    <row r="15" spans="1:24" x14ac:dyDescent="0.35">
      <c r="A15" s="80" t="s">
        <v>132</v>
      </c>
      <c r="B15" s="80"/>
      <c r="C15" s="80"/>
      <c r="D15" s="80"/>
      <c r="E15" s="80"/>
      <c r="F15" s="80"/>
      <c r="G15" s="80"/>
      <c r="H15" s="80"/>
      <c r="I15" s="80"/>
      <c r="J15" s="80"/>
      <c r="K15" s="80"/>
      <c r="L15" s="80"/>
      <c r="M15" s="80"/>
      <c r="N15" s="80"/>
      <c r="O15" s="80"/>
      <c r="P15" s="80"/>
      <c r="Q15" s="80"/>
      <c r="R15" s="80"/>
      <c r="S15" s="80"/>
      <c r="T15" s="80"/>
      <c r="U15" s="80"/>
      <c r="V15" s="80"/>
      <c r="W15" s="80"/>
      <c r="X15" s="80"/>
    </row>
  </sheetData>
  <mergeCells count="30">
    <mergeCell ref="U1:X1"/>
    <mergeCell ref="A3:X3"/>
    <mergeCell ref="A4:X4"/>
    <mergeCell ref="C6:D6"/>
    <mergeCell ref="E6:F6"/>
    <mergeCell ref="K6:N6"/>
    <mergeCell ref="O6:R6"/>
    <mergeCell ref="W6:X6"/>
    <mergeCell ref="G6:J6"/>
    <mergeCell ref="B6:B8"/>
    <mergeCell ref="S6:V6"/>
    <mergeCell ref="C7:C8"/>
    <mergeCell ref="D7:D8"/>
    <mergeCell ref="E7:E8"/>
    <mergeCell ref="F7:F8"/>
    <mergeCell ref="G7:H7"/>
    <mergeCell ref="A15:X15"/>
    <mergeCell ref="A13:B13"/>
    <mergeCell ref="Q5:X5"/>
    <mergeCell ref="A6:A8"/>
    <mergeCell ref="A2:X2"/>
    <mergeCell ref="U7:V7"/>
    <mergeCell ref="W7:W8"/>
    <mergeCell ref="X7:X8"/>
    <mergeCell ref="Q7:R7"/>
    <mergeCell ref="O7:P7"/>
    <mergeCell ref="S7:T7"/>
    <mergeCell ref="I7:J7"/>
    <mergeCell ref="K7:L7"/>
    <mergeCell ref="M7:N7"/>
  </mergeCells>
  <pageMargins left="0.7" right="0.7" top="0.75" bottom="0.75" header="0.3" footer="0.3"/>
  <pageSetup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3"/>
  <sheetViews>
    <sheetView topLeftCell="A2" workbookViewId="0">
      <selection activeCell="Q11" sqref="Q11"/>
    </sheetView>
  </sheetViews>
  <sheetFormatPr defaultRowHeight="18" x14ac:dyDescent="0.35"/>
  <cols>
    <col min="1" max="1" width="2.36328125" customWidth="1"/>
    <col min="2" max="2" width="10.36328125" customWidth="1"/>
    <col min="3" max="3" width="4.54296875" customWidth="1"/>
    <col min="4" max="4" width="5.1796875" customWidth="1"/>
    <col min="5" max="9" width="4.54296875" customWidth="1"/>
    <col min="10" max="10" width="6.54296875" customWidth="1"/>
    <col min="11" max="11" width="5.6328125" customWidth="1"/>
    <col min="12" max="12" width="6.453125" customWidth="1"/>
    <col min="13" max="13" width="6.54296875" customWidth="1"/>
    <col min="14" max="14" width="8" customWidth="1"/>
    <col min="15" max="15" width="6.54296875" customWidth="1"/>
    <col min="16" max="20" width="4.453125" customWidth="1"/>
  </cols>
  <sheetData>
    <row r="1" spans="1:20" x14ac:dyDescent="0.35">
      <c r="Q1" s="68" t="s">
        <v>63</v>
      </c>
      <c r="R1" s="68"/>
      <c r="S1" s="68"/>
      <c r="T1" s="68"/>
    </row>
    <row r="2" spans="1:20" x14ac:dyDescent="0.35">
      <c r="A2" s="77" t="s">
        <v>56</v>
      </c>
      <c r="B2" s="77"/>
      <c r="C2" s="77"/>
      <c r="D2" s="77"/>
      <c r="E2" s="77"/>
      <c r="F2" s="77"/>
      <c r="G2" s="77"/>
      <c r="H2" s="77"/>
      <c r="I2" s="77"/>
      <c r="J2" s="77"/>
      <c r="K2" s="77"/>
      <c r="L2" s="77"/>
      <c r="M2" s="77"/>
      <c r="N2" s="77"/>
      <c r="O2" s="77"/>
      <c r="P2" s="77"/>
      <c r="Q2" s="77"/>
      <c r="R2" s="77"/>
      <c r="S2" s="77"/>
      <c r="T2" s="77"/>
    </row>
    <row r="3" spans="1:20" x14ac:dyDescent="0.35">
      <c r="A3" s="70" t="str">
        <f>'01.TTr'!A3:T3</f>
        <v>Số liệu tính từ ngày 05/12/2021 đến ngày 04/3/2022</v>
      </c>
      <c r="B3" s="70"/>
      <c r="C3" s="70"/>
      <c r="D3" s="70"/>
      <c r="E3" s="70"/>
      <c r="F3" s="70"/>
      <c r="G3" s="70"/>
      <c r="H3" s="70"/>
      <c r="I3" s="70"/>
      <c r="J3" s="70"/>
      <c r="K3" s="70"/>
      <c r="L3" s="70"/>
      <c r="M3" s="70"/>
      <c r="N3" s="70"/>
      <c r="O3" s="70"/>
      <c r="P3" s="70"/>
      <c r="Q3" s="70"/>
      <c r="R3" s="70"/>
      <c r="S3" s="70"/>
      <c r="T3" s="70"/>
    </row>
    <row r="4" spans="1:20" x14ac:dyDescent="0.35">
      <c r="A4" s="71" t="str">
        <f>'01.TTr'!A4:T4</f>
        <v>(Kèm theo Báo cáo số:              /BC-UBND ngày 09/3/2022 của UBND huyện Tuần Giáo)</v>
      </c>
      <c r="B4" s="71"/>
      <c r="C4" s="71"/>
      <c r="D4" s="71"/>
      <c r="E4" s="71"/>
      <c r="F4" s="71"/>
      <c r="G4" s="71"/>
      <c r="H4" s="71"/>
      <c r="I4" s="71"/>
      <c r="J4" s="71"/>
      <c r="K4" s="71"/>
      <c r="L4" s="71"/>
      <c r="M4" s="71"/>
      <c r="N4" s="71"/>
      <c r="O4" s="71"/>
      <c r="P4" s="71"/>
      <c r="Q4" s="71"/>
      <c r="R4" s="71"/>
      <c r="S4" s="71"/>
      <c r="T4" s="71"/>
    </row>
    <row r="5" spans="1:20" ht="20.25" customHeight="1" x14ac:dyDescent="0.35">
      <c r="A5" s="70"/>
      <c r="B5" s="70"/>
      <c r="C5" s="70"/>
      <c r="D5" s="70"/>
      <c r="E5" s="70"/>
      <c r="F5" s="70"/>
      <c r="G5" s="70"/>
      <c r="H5" s="70"/>
      <c r="I5" s="70"/>
      <c r="J5" s="70"/>
      <c r="K5" s="70"/>
      <c r="N5" s="82" t="s">
        <v>68</v>
      </c>
      <c r="O5" s="82"/>
      <c r="P5" s="82"/>
      <c r="Q5" s="82"/>
      <c r="R5" s="82"/>
      <c r="S5" s="82"/>
      <c r="T5" s="82"/>
    </row>
    <row r="6" spans="1:20" ht="27" customHeight="1" x14ac:dyDescent="0.35">
      <c r="A6" s="87" t="s">
        <v>59</v>
      </c>
      <c r="B6" s="76" t="s">
        <v>1</v>
      </c>
      <c r="C6" s="76" t="s">
        <v>2</v>
      </c>
      <c r="D6" s="76"/>
      <c r="E6" s="76"/>
      <c r="F6" s="76"/>
      <c r="G6" s="76"/>
      <c r="H6" s="76" t="s">
        <v>3</v>
      </c>
      <c r="I6" s="76" t="s">
        <v>4</v>
      </c>
      <c r="J6" s="76" t="s">
        <v>5</v>
      </c>
      <c r="K6" s="76"/>
      <c r="L6" s="76" t="s">
        <v>6</v>
      </c>
      <c r="M6" s="76"/>
      <c r="N6" s="76"/>
      <c r="O6" s="76"/>
      <c r="P6" s="76"/>
      <c r="Q6" s="76"/>
      <c r="R6" s="76"/>
      <c r="S6" s="76"/>
      <c r="T6" s="76"/>
    </row>
    <row r="7" spans="1:20" ht="24.75" customHeight="1" x14ac:dyDescent="0.35">
      <c r="A7" s="87"/>
      <c r="B7" s="76"/>
      <c r="C7" s="76" t="s">
        <v>7</v>
      </c>
      <c r="D7" s="76" t="s">
        <v>8</v>
      </c>
      <c r="E7" s="76"/>
      <c r="F7" s="76"/>
      <c r="G7" s="76"/>
      <c r="H7" s="76"/>
      <c r="I7" s="76"/>
      <c r="J7" s="76" t="s">
        <v>58</v>
      </c>
      <c r="K7" s="76" t="s">
        <v>29</v>
      </c>
      <c r="L7" s="76" t="s">
        <v>10</v>
      </c>
      <c r="M7" s="76"/>
      <c r="N7" s="76" t="s">
        <v>11</v>
      </c>
      <c r="O7" s="76"/>
      <c r="P7" s="76" t="s">
        <v>12</v>
      </c>
      <c r="Q7" s="76"/>
      <c r="R7" s="76" t="s">
        <v>13</v>
      </c>
      <c r="S7" s="76"/>
      <c r="T7" s="76" t="s">
        <v>14</v>
      </c>
    </row>
    <row r="8" spans="1:20" ht="68.400000000000006" x14ac:dyDescent="0.35">
      <c r="A8" s="87"/>
      <c r="B8" s="76"/>
      <c r="C8" s="76"/>
      <c r="D8" s="5" t="s">
        <v>15</v>
      </c>
      <c r="E8" s="5" t="s">
        <v>16</v>
      </c>
      <c r="F8" s="5" t="s">
        <v>17</v>
      </c>
      <c r="G8" s="5" t="s">
        <v>18</v>
      </c>
      <c r="H8" s="76"/>
      <c r="I8" s="76"/>
      <c r="J8" s="76"/>
      <c r="K8" s="76"/>
      <c r="L8" s="5" t="s">
        <v>19</v>
      </c>
      <c r="M8" s="5" t="s">
        <v>29</v>
      </c>
      <c r="N8" s="5" t="s">
        <v>19</v>
      </c>
      <c r="O8" s="5" t="s">
        <v>29</v>
      </c>
      <c r="P8" s="5" t="s">
        <v>20</v>
      </c>
      <c r="Q8" s="5" t="s">
        <v>21</v>
      </c>
      <c r="R8" s="5" t="s">
        <v>22</v>
      </c>
      <c r="S8" s="5" t="s">
        <v>23</v>
      </c>
      <c r="T8" s="76"/>
    </row>
    <row r="9" spans="1:20" ht="24" x14ac:dyDescent="0.35">
      <c r="A9" s="4"/>
      <c r="B9" s="3" t="s">
        <v>24</v>
      </c>
      <c r="C9" s="3" t="s">
        <v>25</v>
      </c>
      <c r="D9" s="3">
        <v>2</v>
      </c>
      <c r="E9" s="3">
        <v>3</v>
      </c>
      <c r="F9" s="3">
        <v>4</v>
      </c>
      <c r="G9" s="3">
        <v>5</v>
      </c>
      <c r="H9" s="3">
        <v>6</v>
      </c>
      <c r="I9" s="3">
        <v>7</v>
      </c>
      <c r="J9" s="3" t="s">
        <v>26</v>
      </c>
      <c r="K9" s="3" t="s">
        <v>27</v>
      </c>
      <c r="L9" s="3">
        <v>10</v>
      </c>
      <c r="M9" s="3">
        <v>11</v>
      </c>
      <c r="N9" s="3">
        <v>12</v>
      </c>
      <c r="O9" s="3">
        <v>13</v>
      </c>
      <c r="P9" s="3">
        <v>14</v>
      </c>
      <c r="Q9" s="3">
        <v>15</v>
      </c>
      <c r="R9" s="3">
        <v>16</v>
      </c>
      <c r="S9" s="3">
        <v>17</v>
      </c>
      <c r="T9" s="3">
        <v>18</v>
      </c>
    </row>
    <row r="10" spans="1:20" ht="24" x14ac:dyDescent="0.35">
      <c r="A10" s="19">
        <v>1</v>
      </c>
      <c r="B10" s="20" t="s">
        <v>69</v>
      </c>
      <c r="C10" s="14">
        <v>0</v>
      </c>
      <c r="D10" s="14">
        <v>0</v>
      </c>
      <c r="E10" s="14">
        <v>0</v>
      </c>
      <c r="F10" s="14">
        <v>1</v>
      </c>
      <c r="G10" s="14">
        <f>SUM(G11:G11)</f>
        <v>0</v>
      </c>
      <c r="H10" s="14">
        <v>0</v>
      </c>
      <c r="I10" s="14">
        <v>0</v>
      </c>
      <c r="J10" s="27">
        <v>0</v>
      </c>
      <c r="K10" s="27"/>
      <c r="L10" s="27">
        <v>0</v>
      </c>
      <c r="M10" s="27"/>
      <c r="N10" s="27">
        <v>0</v>
      </c>
      <c r="O10" s="14"/>
      <c r="P10" s="14">
        <v>0</v>
      </c>
      <c r="Q10" s="14">
        <v>0</v>
      </c>
      <c r="R10" s="14"/>
      <c r="S10" s="14"/>
      <c r="T10" s="14"/>
    </row>
    <row r="11" spans="1:20" x14ac:dyDescent="0.35">
      <c r="A11" s="15"/>
      <c r="B11" s="18"/>
      <c r="C11" s="13"/>
      <c r="D11" s="13"/>
      <c r="E11" s="13"/>
      <c r="F11" s="13"/>
      <c r="G11" s="13"/>
      <c r="H11" s="13"/>
      <c r="I11" s="13"/>
      <c r="J11" s="28"/>
      <c r="K11" s="28"/>
      <c r="L11" s="28"/>
      <c r="M11" s="28"/>
      <c r="N11" s="28"/>
      <c r="O11" s="13"/>
      <c r="P11" s="13"/>
      <c r="Q11" s="13"/>
      <c r="R11" s="13"/>
      <c r="S11" s="13"/>
      <c r="T11" s="13"/>
    </row>
    <row r="12" spans="1:20" x14ac:dyDescent="0.35">
      <c r="A12" s="24"/>
      <c r="B12" s="18"/>
      <c r="C12" s="16"/>
      <c r="D12" s="16"/>
      <c r="E12" s="16"/>
      <c r="F12" s="16"/>
      <c r="G12" s="16"/>
      <c r="H12" s="16"/>
      <c r="I12" s="16"/>
      <c r="J12" s="28"/>
      <c r="K12" s="28"/>
      <c r="L12" s="28"/>
      <c r="M12" s="28"/>
      <c r="N12" s="28"/>
      <c r="O12" s="16"/>
      <c r="P12" s="16"/>
      <c r="Q12" s="16"/>
      <c r="R12" s="16"/>
      <c r="S12" s="16"/>
      <c r="T12" s="16"/>
    </row>
    <row r="13" spans="1:20" x14ac:dyDescent="0.35">
      <c r="A13" s="72" t="s">
        <v>7</v>
      </c>
      <c r="B13" s="72"/>
      <c r="C13" s="17">
        <f>SUM(C10:C12)</f>
        <v>0</v>
      </c>
      <c r="D13" s="17">
        <f t="shared" ref="D13:T13" si="0">SUM(D10:D12)</f>
        <v>0</v>
      </c>
      <c r="E13" s="17">
        <f t="shared" si="0"/>
        <v>0</v>
      </c>
      <c r="F13" s="17">
        <f t="shared" si="0"/>
        <v>1</v>
      </c>
      <c r="G13" s="17">
        <f t="shared" si="0"/>
        <v>0</v>
      </c>
      <c r="H13" s="17">
        <f t="shared" si="0"/>
        <v>0</v>
      </c>
      <c r="I13" s="17">
        <f t="shared" si="0"/>
        <v>0</v>
      </c>
      <c r="J13" s="56">
        <f t="shared" si="0"/>
        <v>0</v>
      </c>
      <c r="K13" s="57">
        <f t="shared" si="0"/>
        <v>0</v>
      </c>
      <c r="L13" s="57">
        <f t="shared" si="0"/>
        <v>0</v>
      </c>
      <c r="M13" s="57">
        <f t="shared" si="0"/>
        <v>0</v>
      </c>
      <c r="N13" s="57">
        <f t="shared" si="0"/>
        <v>0</v>
      </c>
      <c r="O13" s="17">
        <f t="shared" si="0"/>
        <v>0</v>
      </c>
      <c r="P13" s="17">
        <f t="shared" si="0"/>
        <v>0</v>
      </c>
      <c r="Q13" s="17">
        <f t="shared" si="0"/>
        <v>0</v>
      </c>
      <c r="R13" s="17">
        <f t="shared" si="0"/>
        <v>0</v>
      </c>
      <c r="S13" s="17">
        <f t="shared" si="0"/>
        <v>0</v>
      </c>
      <c r="T13" s="17">
        <f t="shared" si="0"/>
        <v>0</v>
      </c>
    </row>
  </sheetData>
  <mergeCells count="23">
    <mergeCell ref="I6:I8"/>
    <mergeCell ref="J6:K6"/>
    <mergeCell ref="L6:T6"/>
    <mergeCell ref="C7:C8"/>
    <mergeCell ref="D7:G7"/>
    <mergeCell ref="J7:J8"/>
    <mergeCell ref="K7:K8"/>
    <mergeCell ref="Q1:T1"/>
    <mergeCell ref="A3:T3"/>
    <mergeCell ref="A4:T4"/>
    <mergeCell ref="N5:T5"/>
    <mergeCell ref="A13:B13"/>
    <mergeCell ref="A2:T2"/>
    <mergeCell ref="L7:M7"/>
    <mergeCell ref="N7:O7"/>
    <mergeCell ref="P7:Q7"/>
    <mergeCell ref="R7:S7"/>
    <mergeCell ref="T7:T8"/>
    <mergeCell ref="A5:K5"/>
    <mergeCell ref="A6:A8"/>
    <mergeCell ref="B6:B8"/>
    <mergeCell ref="C6:G6"/>
    <mergeCell ref="H6:H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5"/>
  <sheetViews>
    <sheetView topLeftCell="A4" workbookViewId="0">
      <selection activeCell="A15" sqref="A15:T15"/>
    </sheetView>
  </sheetViews>
  <sheetFormatPr defaultRowHeight="18" x14ac:dyDescent="0.35"/>
  <cols>
    <col min="1" max="1" width="3" customWidth="1"/>
    <col min="2" max="2" width="10.54296875" customWidth="1"/>
    <col min="3" max="3" width="5.08984375" customWidth="1"/>
    <col min="4" max="9" width="4.453125" customWidth="1"/>
    <col min="10" max="10" width="6.08984375" customWidth="1"/>
    <col min="11" max="11" width="5.08984375" customWidth="1"/>
    <col min="12" max="12" width="6" customWidth="1"/>
    <col min="13" max="13" width="5" customWidth="1"/>
    <col min="14" max="14" width="6.08984375" customWidth="1"/>
    <col min="15" max="15" width="5.1796875" customWidth="1"/>
    <col min="16" max="20" width="4.81640625" customWidth="1"/>
  </cols>
  <sheetData>
    <row r="1" spans="1:23" x14ac:dyDescent="0.35">
      <c r="R1" s="10" t="s">
        <v>64</v>
      </c>
      <c r="S1" s="10"/>
      <c r="T1" s="10"/>
    </row>
    <row r="2" spans="1:23" x14ac:dyDescent="0.35">
      <c r="A2" s="77" t="s">
        <v>60</v>
      </c>
      <c r="B2" s="77"/>
      <c r="C2" s="77"/>
      <c r="D2" s="77"/>
      <c r="E2" s="77"/>
      <c r="F2" s="77"/>
      <c r="G2" s="77"/>
      <c r="H2" s="77"/>
      <c r="I2" s="77"/>
      <c r="J2" s="77"/>
      <c r="K2" s="77"/>
      <c r="L2" s="77"/>
      <c r="M2" s="77"/>
      <c r="N2" s="77"/>
      <c r="O2" s="77"/>
      <c r="P2" s="77"/>
      <c r="Q2" s="77"/>
      <c r="R2" s="77"/>
      <c r="S2" s="77"/>
    </row>
    <row r="3" spans="1:23" x14ac:dyDescent="0.35">
      <c r="A3" s="70" t="str">
        <f>'01.TTr'!A3:T3</f>
        <v>Số liệu tính từ ngày 05/12/2021 đến ngày 04/3/2022</v>
      </c>
      <c r="B3" s="70"/>
      <c r="C3" s="70"/>
      <c r="D3" s="70"/>
      <c r="E3" s="70"/>
      <c r="F3" s="70"/>
      <c r="G3" s="70"/>
      <c r="H3" s="70"/>
      <c r="I3" s="70"/>
      <c r="J3" s="70"/>
      <c r="K3" s="70"/>
      <c r="L3" s="70"/>
      <c r="M3" s="70"/>
      <c r="N3" s="70"/>
      <c r="O3" s="70"/>
      <c r="P3" s="70"/>
      <c r="Q3" s="70"/>
      <c r="R3" s="70"/>
      <c r="S3" s="70"/>
      <c r="T3" s="70"/>
    </row>
    <row r="4" spans="1:23" x14ac:dyDescent="0.35">
      <c r="A4" s="71" t="str">
        <f>'02.TTra'!A4:X4</f>
        <v>(Kèm theo Báo cáo số:              /BC-UBND ngày 09/3/2022 của UBND huyện Tuần Giáo)</v>
      </c>
      <c r="B4" s="71"/>
      <c r="C4" s="71"/>
      <c r="D4" s="71"/>
      <c r="E4" s="71"/>
      <c r="F4" s="71"/>
      <c r="G4" s="71"/>
      <c r="H4" s="71"/>
      <c r="I4" s="71"/>
      <c r="J4" s="71"/>
      <c r="K4" s="71"/>
      <c r="L4" s="71"/>
      <c r="M4" s="71"/>
      <c r="N4" s="71"/>
      <c r="O4" s="71"/>
      <c r="P4" s="71"/>
      <c r="Q4" s="71"/>
      <c r="R4" s="71"/>
      <c r="S4" s="71"/>
      <c r="T4" s="71"/>
    </row>
    <row r="5" spans="1:23" ht="20.25" customHeight="1" x14ac:dyDescent="0.35">
      <c r="A5" s="89" t="s">
        <v>57</v>
      </c>
      <c r="B5" s="89"/>
      <c r="C5" s="89"/>
      <c r="D5" s="89"/>
      <c r="E5" s="89"/>
      <c r="F5" s="89"/>
      <c r="G5" s="89"/>
      <c r="H5" s="89"/>
      <c r="I5" s="89"/>
      <c r="J5" s="89"/>
      <c r="K5" s="89"/>
      <c r="L5" s="89"/>
      <c r="M5" s="89"/>
      <c r="N5" s="89"/>
      <c r="O5" s="89"/>
      <c r="P5" s="89"/>
      <c r="Q5" s="89"/>
      <c r="R5" s="89"/>
      <c r="S5" s="89"/>
      <c r="T5" s="89"/>
    </row>
    <row r="6" spans="1:23" ht="24" customHeight="1" x14ac:dyDescent="0.35">
      <c r="A6" s="87" t="s">
        <v>59</v>
      </c>
      <c r="B6" s="76" t="s">
        <v>1</v>
      </c>
      <c r="C6" s="76" t="s">
        <v>2</v>
      </c>
      <c r="D6" s="76"/>
      <c r="E6" s="76"/>
      <c r="F6" s="76"/>
      <c r="G6" s="76"/>
      <c r="H6" s="76" t="s">
        <v>3</v>
      </c>
      <c r="I6" s="76" t="s">
        <v>4</v>
      </c>
      <c r="J6" s="76" t="s">
        <v>5</v>
      </c>
      <c r="K6" s="76"/>
      <c r="L6" s="76" t="s">
        <v>6</v>
      </c>
      <c r="M6" s="76"/>
      <c r="N6" s="76"/>
      <c r="O6" s="76"/>
      <c r="P6" s="76"/>
      <c r="Q6" s="76"/>
      <c r="R6" s="76"/>
      <c r="S6" s="76"/>
      <c r="T6" s="76"/>
    </row>
    <row r="7" spans="1:23" ht="30.75" customHeight="1" x14ac:dyDescent="0.35">
      <c r="A7" s="87"/>
      <c r="B7" s="76"/>
      <c r="C7" s="76" t="s">
        <v>7</v>
      </c>
      <c r="D7" s="76" t="s">
        <v>8</v>
      </c>
      <c r="E7" s="76"/>
      <c r="F7" s="76"/>
      <c r="G7" s="76"/>
      <c r="H7" s="76"/>
      <c r="I7" s="76"/>
      <c r="J7" s="76" t="s">
        <v>58</v>
      </c>
      <c r="K7" s="76" t="s">
        <v>29</v>
      </c>
      <c r="L7" s="76" t="s">
        <v>10</v>
      </c>
      <c r="M7" s="76"/>
      <c r="N7" s="76" t="s">
        <v>11</v>
      </c>
      <c r="O7" s="76"/>
      <c r="P7" s="76" t="s">
        <v>12</v>
      </c>
      <c r="Q7" s="76"/>
      <c r="R7" s="76" t="s">
        <v>13</v>
      </c>
      <c r="S7" s="76"/>
      <c r="T7" s="76" t="s">
        <v>14</v>
      </c>
    </row>
    <row r="8" spans="1:23" ht="78" customHeight="1" x14ac:dyDescent="0.35">
      <c r="A8" s="87"/>
      <c r="B8" s="76"/>
      <c r="C8" s="76"/>
      <c r="D8" s="5" t="s">
        <v>15</v>
      </c>
      <c r="E8" s="5" t="s">
        <v>16</v>
      </c>
      <c r="F8" s="5" t="s">
        <v>17</v>
      </c>
      <c r="G8" s="5" t="s">
        <v>18</v>
      </c>
      <c r="H8" s="76"/>
      <c r="I8" s="76"/>
      <c r="J8" s="76"/>
      <c r="K8" s="76"/>
      <c r="L8" s="5" t="s">
        <v>19</v>
      </c>
      <c r="M8" s="5" t="s">
        <v>29</v>
      </c>
      <c r="N8" s="5" t="s">
        <v>19</v>
      </c>
      <c r="O8" s="5" t="s">
        <v>29</v>
      </c>
      <c r="P8" s="5" t="s">
        <v>20</v>
      </c>
      <c r="Q8" s="5" t="s">
        <v>21</v>
      </c>
      <c r="R8" s="5" t="s">
        <v>22</v>
      </c>
      <c r="S8" s="5" t="s">
        <v>23</v>
      </c>
      <c r="T8" s="76"/>
    </row>
    <row r="9" spans="1:23" ht="24" x14ac:dyDescent="0.35">
      <c r="A9" s="8"/>
      <c r="B9" s="9" t="s">
        <v>24</v>
      </c>
      <c r="C9" s="9" t="s">
        <v>25</v>
      </c>
      <c r="D9" s="9">
        <v>2</v>
      </c>
      <c r="E9" s="9">
        <v>3</v>
      </c>
      <c r="F9" s="9">
        <v>4</v>
      </c>
      <c r="G9" s="9">
        <v>5</v>
      </c>
      <c r="H9" s="9">
        <v>6</v>
      </c>
      <c r="I9" s="9">
        <v>7</v>
      </c>
      <c r="J9" s="9" t="s">
        <v>26</v>
      </c>
      <c r="K9" s="9" t="s">
        <v>27</v>
      </c>
      <c r="L9" s="9">
        <v>10</v>
      </c>
      <c r="M9" s="9">
        <v>11</v>
      </c>
      <c r="N9" s="9">
        <v>12</v>
      </c>
      <c r="O9" s="9">
        <v>13</v>
      </c>
      <c r="P9" s="9">
        <v>14</v>
      </c>
      <c r="Q9" s="9">
        <v>15</v>
      </c>
      <c r="R9" s="9">
        <v>16</v>
      </c>
      <c r="S9" s="9">
        <v>17</v>
      </c>
      <c r="T9" s="9">
        <v>18</v>
      </c>
      <c r="W9" s="61">
        <f>L10+'03.TTr'!L10</f>
        <v>17.029</v>
      </c>
    </row>
    <row r="10" spans="1:23" ht="24" x14ac:dyDescent="0.35">
      <c r="A10" s="19">
        <v>1</v>
      </c>
      <c r="B10" s="20" t="s">
        <v>69</v>
      </c>
      <c r="C10" s="14">
        <f>D10+E10</f>
        <v>1</v>
      </c>
      <c r="D10" s="14">
        <v>1</v>
      </c>
      <c r="E10" s="14">
        <v>0</v>
      </c>
      <c r="F10" s="14">
        <v>1</v>
      </c>
      <c r="G10" s="14">
        <v>0</v>
      </c>
      <c r="H10" s="14">
        <v>1</v>
      </c>
      <c r="I10" s="14">
        <v>1</v>
      </c>
      <c r="J10" s="58">
        <v>17.029</v>
      </c>
      <c r="K10" s="14">
        <v>0</v>
      </c>
      <c r="L10" s="58">
        <f>J10</f>
        <v>17.029</v>
      </c>
      <c r="M10" s="14">
        <v>0</v>
      </c>
      <c r="N10" s="14">
        <v>0</v>
      </c>
      <c r="O10" s="14">
        <v>0</v>
      </c>
      <c r="P10" s="62">
        <v>0</v>
      </c>
      <c r="Q10" s="62">
        <v>3</v>
      </c>
      <c r="R10" s="14">
        <v>0</v>
      </c>
      <c r="S10" s="14">
        <v>0</v>
      </c>
      <c r="T10" s="14">
        <v>0</v>
      </c>
    </row>
    <row r="11" spans="1:23" x14ac:dyDescent="0.35">
      <c r="A11" s="19"/>
      <c r="B11" s="19"/>
      <c r="C11" s="14"/>
      <c r="D11" s="14"/>
      <c r="E11" s="14"/>
      <c r="F11" s="14"/>
      <c r="G11" s="14"/>
      <c r="H11" s="14"/>
      <c r="I11" s="14"/>
      <c r="J11" s="58"/>
      <c r="K11" s="58"/>
      <c r="L11" s="58"/>
      <c r="M11" s="58"/>
      <c r="N11" s="58"/>
      <c r="O11" s="58"/>
      <c r="P11" s="62"/>
      <c r="Q11" s="62"/>
      <c r="R11" s="58"/>
      <c r="S11" s="58"/>
      <c r="T11" s="58"/>
    </row>
    <row r="12" spans="1:23" x14ac:dyDescent="0.35">
      <c r="A12" s="15"/>
      <c r="B12" s="18"/>
      <c r="C12" s="13"/>
      <c r="D12" s="13"/>
      <c r="E12" s="13"/>
      <c r="F12" s="13"/>
      <c r="G12" s="13"/>
      <c r="H12" s="13"/>
      <c r="I12" s="13"/>
      <c r="J12" s="59"/>
      <c r="K12" s="58"/>
      <c r="L12" s="59"/>
      <c r="M12" s="59"/>
      <c r="N12" s="59"/>
      <c r="O12" s="59"/>
      <c r="P12" s="63"/>
      <c r="Q12" s="63"/>
      <c r="R12" s="59"/>
      <c r="S12" s="59"/>
      <c r="T12" s="59"/>
    </row>
    <row r="13" spans="1:23" x14ac:dyDescent="0.35">
      <c r="A13" s="72" t="s">
        <v>7</v>
      </c>
      <c r="B13" s="72"/>
      <c r="C13" s="17">
        <f>C10</f>
        <v>1</v>
      </c>
      <c r="D13" s="53">
        <f t="shared" ref="D13:T13" si="0">D10</f>
        <v>1</v>
      </c>
      <c r="E13" s="53">
        <f t="shared" si="0"/>
        <v>0</v>
      </c>
      <c r="F13" s="53">
        <f t="shared" si="0"/>
        <v>1</v>
      </c>
      <c r="G13" s="53">
        <f t="shared" si="0"/>
        <v>0</v>
      </c>
      <c r="H13" s="53">
        <f t="shared" si="0"/>
        <v>1</v>
      </c>
      <c r="I13" s="53">
        <f t="shared" si="0"/>
        <v>1</v>
      </c>
      <c r="J13" s="60">
        <f t="shared" si="0"/>
        <v>17.029</v>
      </c>
      <c r="K13" s="64">
        <f t="shared" si="0"/>
        <v>0</v>
      </c>
      <c r="L13" s="60">
        <f t="shared" si="0"/>
        <v>17.029</v>
      </c>
      <c r="M13" s="64">
        <f t="shared" si="0"/>
        <v>0</v>
      </c>
      <c r="N13" s="64">
        <f t="shared" si="0"/>
        <v>0</v>
      </c>
      <c r="O13" s="64">
        <f t="shared" si="0"/>
        <v>0</v>
      </c>
      <c r="P13" s="64">
        <f t="shared" si="0"/>
        <v>0</v>
      </c>
      <c r="Q13" s="64">
        <f t="shared" si="0"/>
        <v>3</v>
      </c>
      <c r="R13" s="64">
        <f t="shared" si="0"/>
        <v>0</v>
      </c>
      <c r="S13" s="64">
        <f t="shared" si="0"/>
        <v>0</v>
      </c>
      <c r="T13" s="64">
        <f t="shared" si="0"/>
        <v>0</v>
      </c>
    </row>
    <row r="15" spans="1:23" x14ac:dyDescent="0.35">
      <c r="A15" s="88"/>
      <c r="B15" s="88"/>
      <c r="C15" s="88"/>
      <c r="D15" s="88"/>
      <c r="E15" s="88"/>
      <c r="F15" s="88"/>
      <c r="G15" s="88"/>
      <c r="H15" s="88"/>
      <c r="I15" s="88"/>
      <c r="J15" s="88"/>
      <c r="K15" s="88"/>
      <c r="L15" s="88"/>
      <c r="M15" s="88"/>
      <c r="N15" s="88"/>
      <c r="O15" s="88"/>
      <c r="P15" s="88"/>
      <c r="Q15" s="88"/>
      <c r="R15" s="88"/>
      <c r="S15" s="88"/>
      <c r="T15" s="88"/>
    </row>
  </sheetData>
  <mergeCells count="22">
    <mergeCell ref="J6:K6"/>
    <mergeCell ref="L6:T6"/>
    <mergeCell ref="C7:C8"/>
    <mergeCell ref="D7:G7"/>
    <mergeCell ref="J7:J8"/>
    <mergeCell ref="K7:K8"/>
    <mergeCell ref="A15:T15"/>
    <mergeCell ref="A2:S2"/>
    <mergeCell ref="A3:T3"/>
    <mergeCell ref="A4:T4"/>
    <mergeCell ref="A5:T5"/>
    <mergeCell ref="A13:B13"/>
    <mergeCell ref="L7:M7"/>
    <mergeCell ref="N7:O7"/>
    <mergeCell ref="P7:Q7"/>
    <mergeCell ref="R7:S7"/>
    <mergeCell ref="T7:T8"/>
    <mergeCell ref="A6:A8"/>
    <mergeCell ref="B6:B8"/>
    <mergeCell ref="C6:G6"/>
    <mergeCell ref="H6:H8"/>
    <mergeCell ref="I6:I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4"/>
  <sheetViews>
    <sheetView topLeftCell="A10" workbookViewId="0">
      <selection activeCell="I29" sqref="I29"/>
    </sheetView>
  </sheetViews>
  <sheetFormatPr defaultRowHeight="18" x14ac:dyDescent="0.35"/>
  <cols>
    <col min="1" max="1" width="3" customWidth="1"/>
    <col min="2" max="2" width="9.90625" customWidth="1"/>
    <col min="3" max="9" width="4.36328125" customWidth="1"/>
    <col min="10" max="10" width="6.36328125" customWidth="1"/>
    <col min="11" max="11" width="4.453125" customWidth="1"/>
    <col min="12" max="12" width="5.6328125" customWidth="1"/>
    <col min="13" max="13" width="5.54296875" customWidth="1"/>
    <col min="14" max="14" width="5.81640625" customWidth="1"/>
    <col min="15" max="15" width="4.81640625" customWidth="1"/>
    <col min="16" max="20" width="5.36328125" customWidth="1"/>
  </cols>
  <sheetData>
    <row r="1" spans="1:21" x14ac:dyDescent="0.35">
      <c r="R1" s="68" t="s">
        <v>67</v>
      </c>
      <c r="S1" s="68"/>
      <c r="T1" s="68"/>
    </row>
    <row r="2" spans="1:21" x14ac:dyDescent="0.35">
      <c r="A2" s="77" t="s">
        <v>65</v>
      </c>
      <c r="B2" s="77"/>
      <c r="C2" s="77"/>
      <c r="D2" s="77"/>
      <c r="E2" s="77"/>
      <c r="F2" s="77"/>
      <c r="G2" s="77"/>
      <c r="H2" s="77"/>
      <c r="I2" s="77"/>
      <c r="J2" s="77"/>
      <c r="K2" s="77"/>
      <c r="L2" s="77"/>
      <c r="M2" s="77"/>
      <c r="N2" s="77"/>
      <c r="O2" s="77"/>
      <c r="P2" s="77"/>
      <c r="Q2" s="77"/>
      <c r="R2" s="77"/>
      <c r="S2" s="77"/>
      <c r="T2" s="77"/>
    </row>
    <row r="3" spans="1:21" x14ac:dyDescent="0.35">
      <c r="A3" s="70" t="str">
        <f>'01.TTr'!A3:T3</f>
        <v>Số liệu tính từ ngày 05/12/2021 đến ngày 04/3/2022</v>
      </c>
      <c r="B3" s="70"/>
      <c r="C3" s="70"/>
      <c r="D3" s="70"/>
      <c r="E3" s="70"/>
      <c r="F3" s="70"/>
      <c r="G3" s="70"/>
      <c r="H3" s="70"/>
      <c r="I3" s="70"/>
      <c r="J3" s="70"/>
      <c r="K3" s="70"/>
      <c r="L3" s="70"/>
      <c r="M3" s="70"/>
      <c r="N3" s="70"/>
      <c r="O3" s="70"/>
      <c r="P3" s="70"/>
      <c r="Q3" s="70"/>
      <c r="R3" s="70"/>
      <c r="S3" s="70"/>
      <c r="T3" s="70"/>
    </row>
    <row r="4" spans="1:21" x14ac:dyDescent="0.35">
      <c r="A4" s="71" t="str">
        <f>'01.TTr'!A4:T4</f>
        <v>(Kèm theo Báo cáo số:              /BC-UBND ngày 09/3/2022 của UBND huyện Tuần Giáo)</v>
      </c>
      <c r="B4" s="71"/>
      <c r="C4" s="71"/>
      <c r="D4" s="71"/>
      <c r="E4" s="71"/>
      <c r="F4" s="71"/>
      <c r="G4" s="71"/>
      <c r="H4" s="71"/>
      <c r="I4" s="71"/>
      <c r="J4" s="71"/>
      <c r="K4" s="71"/>
      <c r="L4" s="71"/>
      <c r="M4" s="71"/>
      <c r="N4" s="71"/>
      <c r="O4" s="71"/>
      <c r="P4" s="71"/>
      <c r="Q4" s="71"/>
      <c r="R4" s="71"/>
      <c r="S4" s="71"/>
      <c r="T4" s="71"/>
    </row>
    <row r="5" spans="1:21" x14ac:dyDescent="0.35">
      <c r="B5" s="94"/>
      <c r="C5" s="94"/>
      <c r="D5" s="94"/>
      <c r="E5" s="94"/>
      <c r="F5" s="94"/>
      <c r="G5" s="94"/>
      <c r="H5" s="94"/>
      <c r="I5" s="94"/>
      <c r="J5" s="94"/>
      <c r="K5" s="94"/>
      <c r="L5" s="94"/>
      <c r="M5" s="94"/>
      <c r="N5" s="94"/>
      <c r="O5" s="21" t="s">
        <v>68</v>
      </c>
      <c r="P5" s="21"/>
      <c r="Q5" s="21"/>
      <c r="R5" s="21"/>
      <c r="S5" s="21"/>
      <c r="T5" s="21"/>
      <c r="U5" s="21"/>
    </row>
    <row r="6" spans="1:21" ht="36.75" customHeight="1" x14ac:dyDescent="0.35">
      <c r="A6" s="91" t="s">
        <v>59</v>
      </c>
      <c r="B6" s="76" t="s">
        <v>1</v>
      </c>
      <c r="C6" s="76" t="s">
        <v>2</v>
      </c>
      <c r="D6" s="76"/>
      <c r="E6" s="76"/>
      <c r="F6" s="76"/>
      <c r="G6" s="76"/>
      <c r="H6" s="76" t="s">
        <v>3</v>
      </c>
      <c r="I6" s="76" t="s">
        <v>4</v>
      </c>
      <c r="J6" s="76" t="s">
        <v>5</v>
      </c>
      <c r="K6" s="76"/>
      <c r="L6" s="76" t="s">
        <v>6</v>
      </c>
      <c r="M6" s="76"/>
      <c r="N6" s="76"/>
      <c r="O6" s="76"/>
      <c r="P6" s="76"/>
      <c r="Q6" s="76"/>
      <c r="R6" s="76"/>
      <c r="S6" s="76"/>
      <c r="T6" s="76"/>
    </row>
    <row r="7" spans="1:21" ht="18.75" customHeight="1" x14ac:dyDescent="0.35">
      <c r="A7" s="92"/>
      <c r="B7" s="76"/>
      <c r="C7" s="76" t="s">
        <v>7</v>
      </c>
      <c r="D7" s="76" t="s">
        <v>8</v>
      </c>
      <c r="E7" s="76"/>
      <c r="F7" s="76"/>
      <c r="G7" s="76"/>
      <c r="H7" s="76"/>
      <c r="I7" s="76"/>
      <c r="J7" s="76" t="s">
        <v>9</v>
      </c>
      <c r="K7" s="76" t="s">
        <v>29</v>
      </c>
      <c r="L7" s="76" t="s">
        <v>10</v>
      </c>
      <c r="M7" s="76"/>
      <c r="N7" s="76" t="s">
        <v>11</v>
      </c>
      <c r="O7" s="76"/>
      <c r="P7" s="76" t="s">
        <v>12</v>
      </c>
      <c r="Q7" s="76"/>
      <c r="R7" s="76" t="s">
        <v>66</v>
      </c>
      <c r="S7" s="76"/>
      <c r="T7" s="76" t="s">
        <v>14</v>
      </c>
    </row>
    <row r="8" spans="1:21" x14ac:dyDescent="0.35">
      <c r="A8" s="92"/>
      <c r="B8" s="76"/>
      <c r="C8" s="76"/>
      <c r="D8" s="76"/>
      <c r="E8" s="76"/>
      <c r="F8" s="76"/>
      <c r="G8" s="76"/>
      <c r="H8" s="76"/>
      <c r="I8" s="76"/>
      <c r="J8" s="76"/>
      <c r="K8" s="76"/>
      <c r="L8" s="76"/>
      <c r="M8" s="76"/>
      <c r="N8" s="76"/>
      <c r="O8" s="76"/>
      <c r="P8" s="76"/>
      <c r="Q8" s="76"/>
      <c r="R8" s="76"/>
      <c r="S8" s="76"/>
      <c r="T8" s="76"/>
    </row>
    <row r="9" spans="1:21" ht="136.5" customHeight="1" x14ac:dyDescent="0.35">
      <c r="A9" s="93"/>
      <c r="B9" s="76"/>
      <c r="C9" s="76"/>
      <c r="D9" s="13" t="s">
        <v>15</v>
      </c>
      <c r="E9" s="13" t="s">
        <v>16</v>
      </c>
      <c r="F9" s="13" t="s">
        <v>17</v>
      </c>
      <c r="G9" s="13" t="s">
        <v>18</v>
      </c>
      <c r="H9" s="76"/>
      <c r="I9" s="76"/>
      <c r="J9" s="76"/>
      <c r="K9" s="76"/>
      <c r="L9" s="13" t="s">
        <v>19</v>
      </c>
      <c r="M9" s="13" t="s">
        <v>29</v>
      </c>
      <c r="N9" s="13" t="s">
        <v>19</v>
      </c>
      <c r="O9" s="13" t="s">
        <v>29</v>
      </c>
      <c r="P9" s="13" t="s">
        <v>20</v>
      </c>
      <c r="Q9" s="13" t="s">
        <v>21</v>
      </c>
      <c r="R9" s="13" t="s">
        <v>22</v>
      </c>
      <c r="S9" s="13" t="s">
        <v>23</v>
      </c>
      <c r="T9" s="76"/>
    </row>
    <row r="10" spans="1:21" ht="24" x14ac:dyDescent="0.35">
      <c r="A10" s="23"/>
      <c r="B10" s="14" t="s">
        <v>24</v>
      </c>
      <c r="C10" s="14" t="s">
        <v>25</v>
      </c>
      <c r="D10" s="14">
        <v>2</v>
      </c>
      <c r="E10" s="14">
        <v>3</v>
      </c>
      <c r="F10" s="14">
        <v>4</v>
      </c>
      <c r="G10" s="14">
        <v>5</v>
      </c>
      <c r="H10" s="14">
        <v>6</v>
      </c>
      <c r="I10" s="14">
        <v>7</v>
      </c>
      <c r="J10" s="14" t="s">
        <v>26</v>
      </c>
      <c r="K10" s="14" t="s">
        <v>27</v>
      </c>
      <c r="L10" s="14">
        <v>10</v>
      </c>
      <c r="M10" s="14">
        <v>11</v>
      </c>
      <c r="N10" s="14">
        <v>12</v>
      </c>
      <c r="O10" s="14">
        <v>13</v>
      </c>
      <c r="P10" s="14">
        <v>14</v>
      </c>
      <c r="Q10" s="14">
        <v>15</v>
      </c>
      <c r="R10" s="14">
        <v>16</v>
      </c>
      <c r="S10" s="14">
        <v>17</v>
      </c>
      <c r="T10" s="14">
        <v>18</v>
      </c>
    </row>
    <row r="11" spans="1:21" ht="24" x14ac:dyDescent="0.35">
      <c r="A11" s="19">
        <v>1</v>
      </c>
      <c r="B11" s="31" t="s">
        <v>69</v>
      </c>
      <c r="C11" s="14">
        <f>D11+E11+F11+G11</f>
        <v>1</v>
      </c>
      <c r="D11" s="14">
        <v>0</v>
      </c>
      <c r="E11" s="14">
        <v>1</v>
      </c>
      <c r="F11" s="14">
        <v>0</v>
      </c>
      <c r="G11" s="14">
        <f>SUM(G13:G13)</f>
        <v>0</v>
      </c>
      <c r="H11" s="14">
        <v>0</v>
      </c>
      <c r="I11" s="14">
        <v>0</v>
      </c>
      <c r="J11" s="14">
        <v>0</v>
      </c>
      <c r="K11" s="14">
        <v>0</v>
      </c>
      <c r="L11" s="14">
        <v>0</v>
      </c>
      <c r="M11" s="14">
        <f>SUM(M13:M13)</f>
        <v>0</v>
      </c>
      <c r="N11" s="14">
        <f>SUM(N13:N13)</f>
        <v>0</v>
      </c>
      <c r="O11" s="14">
        <f>SUM(O13:O13)</f>
        <v>0</v>
      </c>
      <c r="P11" s="14">
        <f>SUM(P13:P13)</f>
        <v>0</v>
      </c>
      <c r="Q11" s="14">
        <v>0</v>
      </c>
      <c r="R11" s="14">
        <f>SUM(R13:R13)</f>
        <v>0</v>
      </c>
      <c r="S11" s="14">
        <f>SUM(S13:S13)</f>
        <v>0</v>
      </c>
      <c r="T11" s="14">
        <f>SUM(T13:T13)</f>
        <v>0</v>
      </c>
    </row>
    <row r="12" spans="1:21" x14ac:dyDescent="0.35">
      <c r="A12" s="19"/>
      <c r="B12" s="19"/>
      <c r="C12" s="14"/>
      <c r="D12" s="14"/>
      <c r="E12" s="14"/>
      <c r="F12" s="14"/>
      <c r="G12" s="14"/>
      <c r="H12" s="14"/>
      <c r="I12" s="14"/>
      <c r="J12" s="25"/>
      <c r="K12" s="14"/>
      <c r="L12" s="25"/>
      <c r="M12" s="14"/>
      <c r="N12" s="14"/>
      <c r="O12" s="14"/>
      <c r="P12" s="14"/>
      <c r="Q12" s="14"/>
      <c r="R12" s="14"/>
      <c r="S12" s="14"/>
      <c r="T12" s="14"/>
    </row>
    <row r="13" spans="1:21" x14ac:dyDescent="0.35">
      <c r="A13" s="15"/>
      <c r="B13" s="18"/>
      <c r="C13" s="13"/>
      <c r="D13" s="13"/>
      <c r="E13" s="13"/>
      <c r="F13" s="13"/>
      <c r="G13" s="13"/>
      <c r="H13" s="13"/>
      <c r="I13" s="13"/>
      <c r="J13" s="26"/>
      <c r="K13" s="13"/>
      <c r="L13" s="26"/>
      <c r="M13" s="13"/>
      <c r="N13" s="13"/>
      <c r="O13" s="13"/>
      <c r="P13" s="13"/>
      <c r="Q13" s="13"/>
      <c r="R13" s="13"/>
      <c r="S13" s="13"/>
      <c r="T13" s="13"/>
    </row>
    <row r="14" spans="1:21" x14ac:dyDescent="0.35">
      <c r="A14" s="90" t="s">
        <v>7</v>
      </c>
      <c r="B14" s="90"/>
      <c r="C14" s="17">
        <f>SUM(C11:C13)</f>
        <v>1</v>
      </c>
      <c r="D14" s="17">
        <f t="shared" ref="D14:T14" si="0">SUM(D11:D13)</f>
        <v>0</v>
      </c>
      <c r="E14" s="17">
        <f t="shared" si="0"/>
        <v>1</v>
      </c>
      <c r="F14" s="17">
        <f t="shared" si="0"/>
        <v>0</v>
      </c>
      <c r="G14" s="17">
        <f t="shared" si="0"/>
        <v>0</v>
      </c>
      <c r="H14" s="17">
        <f t="shared" si="0"/>
        <v>0</v>
      </c>
      <c r="I14" s="17">
        <f t="shared" si="0"/>
        <v>0</v>
      </c>
      <c r="J14" s="53">
        <f t="shared" si="0"/>
        <v>0</v>
      </c>
      <c r="K14" s="53">
        <f t="shared" si="0"/>
        <v>0</v>
      </c>
      <c r="L14" s="53">
        <f t="shared" si="0"/>
        <v>0</v>
      </c>
      <c r="M14" s="53">
        <f t="shared" si="0"/>
        <v>0</v>
      </c>
      <c r="N14" s="53">
        <f t="shared" si="0"/>
        <v>0</v>
      </c>
      <c r="O14" s="53">
        <f t="shared" si="0"/>
        <v>0</v>
      </c>
      <c r="P14" s="53">
        <f t="shared" si="0"/>
        <v>0</v>
      </c>
      <c r="Q14" s="53">
        <v>0</v>
      </c>
      <c r="R14" s="53">
        <f t="shared" si="0"/>
        <v>0</v>
      </c>
      <c r="S14" s="53">
        <f t="shared" si="0"/>
        <v>0</v>
      </c>
      <c r="T14" s="53">
        <f t="shared" si="0"/>
        <v>0</v>
      </c>
    </row>
  </sheetData>
  <mergeCells count="22">
    <mergeCell ref="A14:B14"/>
    <mergeCell ref="A6:A9"/>
    <mergeCell ref="B5:N5"/>
    <mergeCell ref="B6:B9"/>
    <mergeCell ref="C6:G6"/>
    <mergeCell ref="H6:H9"/>
    <mergeCell ref="I6:I9"/>
    <mergeCell ref="J6:K6"/>
    <mergeCell ref="L6:T6"/>
    <mergeCell ref="C7:C9"/>
    <mergeCell ref="D7:G8"/>
    <mergeCell ref="J7:J9"/>
    <mergeCell ref="K7:K9"/>
    <mergeCell ref="R1:T1"/>
    <mergeCell ref="A2:T2"/>
    <mergeCell ref="A3:T3"/>
    <mergeCell ref="A4:T4"/>
    <mergeCell ref="R7:S8"/>
    <mergeCell ref="L7:M8"/>
    <mergeCell ref="N7:O8"/>
    <mergeCell ref="P7:Q8"/>
    <mergeCell ref="T7:T9"/>
  </mergeCells>
  <pageMargins left="0.7" right="0.7" top="0.75" bottom="0.75" header="0.3" footer="0.3"/>
  <pageSetup orientation="landscape"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18"/>
  <sheetViews>
    <sheetView workbookViewId="0">
      <selection activeCell="D17" sqref="D17:Q17"/>
    </sheetView>
  </sheetViews>
  <sheetFormatPr defaultRowHeight="18" x14ac:dyDescent="0.35"/>
  <cols>
    <col min="1" max="1" width="8.453125" customWidth="1"/>
    <col min="2" max="2" width="4.08984375" customWidth="1"/>
    <col min="3" max="6" width="4.54296875" customWidth="1"/>
    <col min="7" max="9" width="4.36328125" customWidth="1"/>
    <col min="10" max="10" width="3.6328125" customWidth="1"/>
    <col min="11" max="11" width="4.36328125" customWidth="1"/>
    <col min="12" max="12" width="4.81640625" customWidth="1"/>
    <col min="13" max="13" width="4" customWidth="1"/>
    <col min="14" max="14" width="4.1796875" customWidth="1"/>
    <col min="15" max="15" width="3.81640625" customWidth="1"/>
    <col min="16" max="16" width="3.90625" customWidth="1"/>
    <col min="17" max="21" width="4.1796875" customWidth="1"/>
    <col min="22" max="27" width="3.81640625" customWidth="1"/>
    <col min="259" max="259" width="3.81640625" customWidth="1"/>
    <col min="260" max="260" width="4.81640625" customWidth="1"/>
    <col min="261" max="261" width="5.08984375" customWidth="1"/>
    <col min="262" max="262" width="5.1796875" customWidth="1"/>
    <col min="263" max="263" width="4.54296875" customWidth="1"/>
    <col min="264" max="264" width="4.36328125" customWidth="1"/>
    <col min="265" max="265" width="4" customWidth="1"/>
    <col min="266" max="266" width="5" customWidth="1"/>
    <col min="267" max="267" width="4.6328125" customWidth="1"/>
    <col min="268" max="268" width="4.453125" customWidth="1"/>
    <col min="269" max="270" width="4.81640625" customWidth="1"/>
    <col min="271" max="271" width="5.1796875" customWidth="1"/>
    <col min="272" max="272" width="5" customWidth="1"/>
    <col min="273" max="273" width="5.08984375" customWidth="1"/>
    <col min="274" max="274" width="4.36328125" customWidth="1"/>
    <col min="275" max="275" width="4.81640625" customWidth="1"/>
    <col min="276" max="276" width="4" customWidth="1"/>
    <col min="277" max="277" width="4.1796875" customWidth="1"/>
    <col min="278" max="278" width="3.81640625" customWidth="1"/>
    <col min="279" max="279" width="3.90625" customWidth="1"/>
    <col min="280" max="280" width="4.1796875" customWidth="1"/>
    <col min="281" max="281" width="4.36328125" customWidth="1"/>
    <col min="282" max="282" width="4.81640625" customWidth="1"/>
    <col min="283" max="283" width="3.6328125" customWidth="1"/>
    <col min="515" max="515" width="3.81640625" customWidth="1"/>
    <col min="516" max="516" width="4.81640625" customWidth="1"/>
    <col min="517" max="517" width="5.08984375" customWidth="1"/>
    <col min="518" max="518" width="5.1796875" customWidth="1"/>
    <col min="519" max="519" width="4.54296875" customWidth="1"/>
    <col min="520" max="520" width="4.36328125" customWidth="1"/>
    <col min="521" max="521" width="4" customWidth="1"/>
    <col min="522" max="522" width="5" customWidth="1"/>
    <col min="523" max="523" width="4.6328125" customWidth="1"/>
    <col min="524" max="524" width="4.453125" customWidth="1"/>
    <col min="525" max="526" width="4.81640625" customWidth="1"/>
    <col min="527" max="527" width="5.1796875" customWidth="1"/>
    <col min="528" max="528" width="5" customWidth="1"/>
    <col min="529" max="529" width="5.08984375" customWidth="1"/>
    <col min="530" max="530" width="4.36328125" customWidth="1"/>
    <col min="531" max="531" width="4.81640625" customWidth="1"/>
    <col min="532" max="532" width="4" customWidth="1"/>
    <col min="533" max="533" width="4.1796875" customWidth="1"/>
    <col min="534" max="534" width="3.81640625" customWidth="1"/>
    <col min="535" max="535" width="3.90625" customWidth="1"/>
    <col min="536" max="536" width="4.1796875" customWidth="1"/>
    <col min="537" max="537" width="4.36328125" customWidth="1"/>
    <col min="538" max="538" width="4.81640625" customWidth="1"/>
    <col min="539" max="539" width="3.6328125" customWidth="1"/>
    <col min="771" max="771" width="3.81640625" customWidth="1"/>
    <col min="772" max="772" width="4.81640625" customWidth="1"/>
    <col min="773" max="773" width="5.08984375" customWidth="1"/>
    <col min="774" max="774" width="5.1796875" customWidth="1"/>
    <col min="775" max="775" width="4.54296875" customWidth="1"/>
    <col min="776" max="776" width="4.36328125" customWidth="1"/>
    <col min="777" max="777" width="4" customWidth="1"/>
    <col min="778" max="778" width="5" customWidth="1"/>
    <col min="779" max="779" width="4.6328125" customWidth="1"/>
    <col min="780" max="780" width="4.453125" customWidth="1"/>
    <col min="781" max="782" width="4.81640625" customWidth="1"/>
    <col min="783" max="783" width="5.1796875" customWidth="1"/>
    <col min="784" max="784" width="5" customWidth="1"/>
    <col min="785" max="785" width="5.08984375" customWidth="1"/>
    <col min="786" max="786" width="4.36328125" customWidth="1"/>
    <col min="787" max="787" width="4.81640625" customWidth="1"/>
    <col min="788" max="788" width="4" customWidth="1"/>
    <col min="789" max="789" width="4.1796875" customWidth="1"/>
    <col min="790" max="790" width="3.81640625" customWidth="1"/>
    <col min="791" max="791" width="3.90625" customWidth="1"/>
    <col min="792" max="792" width="4.1796875" customWidth="1"/>
    <col min="793" max="793" width="4.36328125" customWidth="1"/>
    <col min="794" max="794" width="4.81640625" customWidth="1"/>
    <col min="795" max="795" width="3.6328125" customWidth="1"/>
    <col min="1027" max="1027" width="3.81640625" customWidth="1"/>
    <col min="1028" max="1028" width="4.81640625" customWidth="1"/>
    <col min="1029" max="1029" width="5.08984375" customWidth="1"/>
    <col min="1030" max="1030" width="5.1796875" customWidth="1"/>
    <col min="1031" max="1031" width="4.54296875" customWidth="1"/>
    <col min="1032" max="1032" width="4.36328125" customWidth="1"/>
    <col min="1033" max="1033" width="4" customWidth="1"/>
    <col min="1034" max="1034" width="5" customWidth="1"/>
    <col min="1035" max="1035" width="4.6328125" customWidth="1"/>
    <col min="1036" max="1036" width="4.453125" customWidth="1"/>
    <col min="1037" max="1038" width="4.81640625" customWidth="1"/>
    <col min="1039" max="1039" width="5.1796875" customWidth="1"/>
    <col min="1040" max="1040" width="5" customWidth="1"/>
    <col min="1041" max="1041" width="5.08984375" customWidth="1"/>
    <col min="1042" max="1042" width="4.36328125" customWidth="1"/>
    <col min="1043" max="1043" width="4.81640625" customWidth="1"/>
    <col min="1044" max="1044" width="4" customWidth="1"/>
    <col min="1045" max="1045" width="4.1796875" customWidth="1"/>
    <col min="1046" max="1046" width="3.81640625" customWidth="1"/>
    <col min="1047" max="1047" width="3.90625" customWidth="1"/>
    <col min="1048" max="1048" width="4.1796875" customWidth="1"/>
    <col min="1049" max="1049" width="4.36328125" customWidth="1"/>
    <col min="1050" max="1050" width="4.81640625" customWidth="1"/>
    <col min="1051" max="1051" width="3.6328125" customWidth="1"/>
    <col min="1283" max="1283" width="3.81640625" customWidth="1"/>
    <col min="1284" max="1284" width="4.81640625" customWidth="1"/>
    <col min="1285" max="1285" width="5.08984375" customWidth="1"/>
    <col min="1286" max="1286" width="5.1796875" customWidth="1"/>
    <col min="1287" max="1287" width="4.54296875" customWidth="1"/>
    <col min="1288" max="1288" width="4.36328125" customWidth="1"/>
    <col min="1289" max="1289" width="4" customWidth="1"/>
    <col min="1290" max="1290" width="5" customWidth="1"/>
    <col min="1291" max="1291" width="4.6328125" customWidth="1"/>
    <col min="1292" max="1292" width="4.453125" customWidth="1"/>
    <col min="1293" max="1294" width="4.81640625" customWidth="1"/>
    <col min="1295" max="1295" width="5.1796875" customWidth="1"/>
    <col min="1296" max="1296" width="5" customWidth="1"/>
    <col min="1297" max="1297" width="5.08984375" customWidth="1"/>
    <col min="1298" max="1298" width="4.36328125" customWidth="1"/>
    <col min="1299" max="1299" width="4.81640625" customWidth="1"/>
    <col min="1300" max="1300" width="4" customWidth="1"/>
    <col min="1301" max="1301" width="4.1796875" customWidth="1"/>
    <col min="1302" max="1302" width="3.81640625" customWidth="1"/>
    <col min="1303" max="1303" width="3.90625" customWidth="1"/>
    <col min="1304" max="1304" width="4.1796875" customWidth="1"/>
    <col min="1305" max="1305" width="4.36328125" customWidth="1"/>
    <col min="1306" max="1306" width="4.81640625" customWidth="1"/>
    <col min="1307" max="1307" width="3.6328125" customWidth="1"/>
    <col min="1539" max="1539" width="3.81640625" customWidth="1"/>
    <col min="1540" max="1540" width="4.81640625" customWidth="1"/>
    <col min="1541" max="1541" width="5.08984375" customWidth="1"/>
    <col min="1542" max="1542" width="5.1796875" customWidth="1"/>
    <col min="1543" max="1543" width="4.54296875" customWidth="1"/>
    <col min="1544" max="1544" width="4.36328125" customWidth="1"/>
    <col min="1545" max="1545" width="4" customWidth="1"/>
    <col min="1546" max="1546" width="5" customWidth="1"/>
    <col min="1547" max="1547" width="4.6328125" customWidth="1"/>
    <col min="1548" max="1548" width="4.453125" customWidth="1"/>
    <col min="1549" max="1550" width="4.81640625" customWidth="1"/>
    <col min="1551" max="1551" width="5.1796875" customWidth="1"/>
    <col min="1552" max="1552" width="5" customWidth="1"/>
    <col min="1553" max="1553" width="5.08984375" customWidth="1"/>
    <col min="1554" max="1554" width="4.36328125" customWidth="1"/>
    <col min="1555" max="1555" width="4.81640625" customWidth="1"/>
    <col min="1556" max="1556" width="4" customWidth="1"/>
    <col min="1557" max="1557" width="4.1796875" customWidth="1"/>
    <col min="1558" max="1558" width="3.81640625" customWidth="1"/>
    <col min="1559" max="1559" width="3.90625" customWidth="1"/>
    <col min="1560" max="1560" width="4.1796875" customWidth="1"/>
    <col min="1561" max="1561" width="4.36328125" customWidth="1"/>
    <col min="1562" max="1562" width="4.81640625" customWidth="1"/>
    <col min="1563" max="1563" width="3.6328125" customWidth="1"/>
    <col min="1795" max="1795" width="3.81640625" customWidth="1"/>
    <col min="1796" max="1796" width="4.81640625" customWidth="1"/>
    <col min="1797" max="1797" width="5.08984375" customWidth="1"/>
    <col min="1798" max="1798" width="5.1796875" customWidth="1"/>
    <col min="1799" max="1799" width="4.54296875" customWidth="1"/>
    <col min="1800" max="1800" width="4.36328125" customWidth="1"/>
    <col min="1801" max="1801" width="4" customWidth="1"/>
    <col min="1802" max="1802" width="5" customWidth="1"/>
    <col min="1803" max="1803" width="4.6328125" customWidth="1"/>
    <col min="1804" max="1804" width="4.453125" customWidth="1"/>
    <col min="1805" max="1806" width="4.81640625" customWidth="1"/>
    <col min="1807" max="1807" width="5.1796875" customWidth="1"/>
    <col min="1808" max="1808" width="5" customWidth="1"/>
    <col min="1809" max="1809" width="5.08984375" customWidth="1"/>
    <col min="1810" max="1810" width="4.36328125" customWidth="1"/>
    <col min="1811" max="1811" width="4.81640625" customWidth="1"/>
    <col min="1812" max="1812" width="4" customWidth="1"/>
    <col min="1813" max="1813" width="4.1796875" customWidth="1"/>
    <col min="1814" max="1814" width="3.81640625" customWidth="1"/>
    <col min="1815" max="1815" width="3.90625" customWidth="1"/>
    <col min="1816" max="1816" width="4.1796875" customWidth="1"/>
    <col min="1817" max="1817" width="4.36328125" customWidth="1"/>
    <col min="1818" max="1818" width="4.81640625" customWidth="1"/>
    <col min="1819" max="1819" width="3.6328125" customWidth="1"/>
    <col min="2051" max="2051" width="3.81640625" customWidth="1"/>
    <col min="2052" max="2052" width="4.81640625" customWidth="1"/>
    <col min="2053" max="2053" width="5.08984375" customWidth="1"/>
    <col min="2054" max="2054" width="5.1796875" customWidth="1"/>
    <col min="2055" max="2055" width="4.54296875" customWidth="1"/>
    <col min="2056" max="2056" width="4.36328125" customWidth="1"/>
    <col min="2057" max="2057" width="4" customWidth="1"/>
    <col min="2058" max="2058" width="5" customWidth="1"/>
    <col min="2059" max="2059" width="4.6328125" customWidth="1"/>
    <col min="2060" max="2060" width="4.453125" customWidth="1"/>
    <col min="2061" max="2062" width="4.81640625" customWidth="1"/>
    <col min="2063" max="2063" width="5.1796875" customWidth="1"/>
    <col min="2064" max="2064" width="5" customWidth="1"/>
    <col min="2065" max="2065" width="5.08984375" customWidth="1"/>
    <col min="2066" max="2066" width="4.36328125" customWidth="1"/>
    <col min="2067" max="2067" width="4.81640625" customWidth="1"/>
    <col min="2068" max="2068" width="4" customWidth="1"/>
    <col min="2069" max="2069" width="4.1796875" customWidth="1"/>
    <col min="2070" max="2070" width="3.81640625" customWidth="1"/>
    <col min="2071" max="2071" width="3.90625" customWidth="1"/>
    <col min="2072" max="2072" width="4.1796875" customWidth="1"/>
    <col min="2073" max="2073" width="4.36328125" customWidth="1"/>
    <col min="2074" max="2074" width="4.81640625" customWidth="1"/>
    <col min="2075" max="2075" width="3.6328125" customWidth="1"/>
    <col min="2307" max="2307" width="3.81640625" customWidth="1"/>
    <col min="2308" max="2308" width="4.81640625" customWidth="1"/>
    <col min="2309" max="2309" width="5.08984375" customWidth="1"/>
    <col min="2310" max="2310" width="5.1796875" customWidth="1"/>
    <col min="2311" max="2311" width="4.54296875" customWidth="1"/>
    <col min="2312" max="2312" width="4.36328125" customWidth="1"/>
    <col min="2313" max="2313" width="4" customWidth="1"/>
    <col min="2314" max="2314" width="5" customWidth="1"/>
    <col min="2315" max="2315" width="4.6328125" customWidth="1"/>
    <col min="2316" max="2316" width="4.453125" customWidth="1"/>
    <col min="2317" max="2318" width="4.81640625" customWidth="1"/>
    <col min="2319" max="2319" width="5.1796875" customWidth="1"/>
    <col min="2320" max="2320" width="5" customWidth="1"/>
    <col min="2321" max="2321" width="5.08984375" customWidth="1"/>
    <col min="2322" max="2322" width="4.36328125" customWidth="1"/>
    <col min="2323" max="2323" width="4.81640625" customWidth="1"/>
    <col min="2324" max="2324" width="4" customWidth="1"/>
    <col min="2325" max="2325" width="4.1796875" customWidth="1"/>
    <col min="2326" max="2326" width="3.81640625" customWidth="1"/>
    <col min="2327" max="2327" width="3.90625" customWidth="1"/>
    <col min="2328" max="2328" width="4.1796875" customWidth="1"/>
    <col min="2329" max="2329" width="4.36328125" customWidth="1"/>
    <col min="2330" max="2330" width="4.81640625" customWidth="1"/>
    <col min="2331" max="2331" width="3.6328125" customWidth="1"/>
    <col min="2563" max="2563" width="3.81640625" customWidth="1"/>
    <col min="2564" max="2564" width="4.81640625" customWidth="1"/>
    <col min="2565" max="2565" width="5.08984375" customWidth="1"/>
    <col min="2566" max="2566" width="5.1796875" customWidth="1"/>
    <col min="2567" max="2567" width="4.54296875" customWidth="1"/>
    <col min="2568" max="2568" width="4.36328125" customWidth="1"/>
    <col min="2569" max="2569" width="4" customWidth="1"/>
    <col min="2570" max="2570" width="5" customWidth="1"/>
    <col min="2571" max="2571" width="4.6328125" customWidth="1"/>
    <col min="2572" max="2572" width="4.453125" customWidth="1"/>
    <col min="2573" max="2574" width="4.81640625" customWidth="1"/>
    <col min="2575" max="2575" width="5.1796875" customWidth="1"/>
    <col min="2576" max="2576" width="5" customWidth="1"/>
    <col min="2577" max="2577" width="5.08984375" customWidth="1"/>
    <col min="2578" max="2578" width="4.36328125" customWidth="1"/>
    <col min="2579" max="2579" width="4.81640625" customWidth="1"/>
    <col min="2580" max="2580" width="4" customWidth="1"/>
    <col min="2581" max="2581" width="4.1796875" customWidth="1"/>
    <col min="2582" max="2582" width="3.81640625" customWidth="1"/>
    <col min="2583" max="2583" width="3.90625" customWidth="1"/>
    <col min="2584" max="2584" width="4.1796875" customWidth="1"/>
    <col min="2585" max="2585" width="4.36328125" customWidth="1"/>
    <col min="2586" max="2586" width="4.81640625" customWidth="1"/>
    <col min="2587" max="2587" width="3.6328125" customWidth="1"/>
    <col min="2819" max="2819" width="3.81640625" customWidth="1"/>
    <col min="2820" max="2820" width="4.81640625" customWidth="1"/>
    <col min="2821" max="2821" width="5.08984375" customWidth="1"/>
    <col min="2822" max="2822" width="5.1796875" customWidth="1"/>
    <col min="2823" max="2823" width="4.54296875" customWidth="1"/>
    <col min="2824" max="2824" width="4.36328125" customWidth="1"/>
    <col min="2825" max="2825" width="4" customWidth="1"/>
    <col min="2826" max="2826" width="5" customWidth="1"/>
    <col min="2827" max="2827" width="4.6328125" customWidth="1"/>
    <col min="2828" max="2828" width="4.453125" customWidth="1"/>
    <col min="2829" max="2830" width="4.81640625" customWidth="1"/>
    <col min="2831" max="2831" width="5.1796875" customWidth="1"/>
    <col min="2832" max="2832" width="5" customWidth="1"/>
    <col min="2833" max="2833" width="5.08984375" customWidth="1"/>
    <col min="2834" max="2834" width="4.36328125" customWidth="1"/>
    <col min="2835" max="2835" width="4.81640625" customWidth="1"/>
    <col min="2836" max="2836" width="4" customWidth="1"/>
    <col min="2837" max="2837" width="4.1796875" customWidth="1"/>
    <col min="2838" max="2838" width="3.81640625" customWidth="1"/>
    <col min="2839" max="2839" width="3.90625" customWidth="1"/>
    <col min="2840" max="2840" width="4.1796875" customWidth="1"/>
    <col min="2841" max="2841" width="4.36328125" customWidth="1"/>
    <col min="2842" max="2842" width="4.81640625" customWidth="1"/>
    <col min="2843" max="2843" width="3.6328125" customWidth="1"/>
    <col min="3075" max="3075" width="3.81640625" customWidth="1"/>
    <col min="3076" max="3076" width="4.81640625" customWidth="1"/>
    <col min="3077" max="3077" width="5.08984375" customWidth="1"/>
    <col min="3078" max="3078" width="5.1796875" customWidth="1"/>
    <col min="3079" max="3079" width="4.54296875" customWidth="1"/>
    <col min="3080" max="3080" width="4.36328125" customWidth="1"/>
    <col min="3081" max="3081" width="4" customWidth="1"/>
    <col min="3082" max="3082" width="5" customWidth="1"/>
    <col min="3083" max="3083" width="4.6328125" customWidth="1"/>
    <col min="3084" max="3084" width="4.453125" customWidth="1"/>
    <col min="3085" max="3086" width="4.81640625" customWidth="1"/>
    <col min="3087" max="3087" width="5.1796875" customWidth="1"/>
    <col min="3088" max="3088" width="5" customWidth="1"/>
    <col min="3089" max="3089" width="5.08984375" customWidth="1"/>
    <col min="3090" max="3090" width="4.36328125" customWidth="1"/>
    <col min="3091" max="3091" width="4.81640625" customWidth="1"/>
    <col min="3092" max="3092" width="4" customWidth="1"/>
    <col min="3093" max="3093" width="4.1796875" customWidth="1"/>
    <col min="3094" max="3094" width="3.81640625" customWidth="1"/>
    <col min="3095" max="3095" width="3.90625" customWidth="1"/>
    <col min="3096" max="3096" width="4.1796875" customWidth="1"/>
    <col min="3097" max="3097" width="4.36328125" customWidth="1"/>
    <col min="3098" max="3098" width="4.81640625" customWidth="1"/>
    <col min="3099" max="3099" width="3.6328125" customWidth="1"/>
    <col min="3331" max="3331" width="3.81640625" customWidth="1"/>
    <col min="3332" max="3332" width="4.81640625" customWidth="1"/>
    <col min="3333" max="3333" width="5.08984375" customWidth="1"/>
    <col min="3334" max="3334" width="5.1796875" customWidth="1"/>
    <col min="3335" max="3335" width="4.54296875" customWidth="1"/>
    <col min="3336" max="3336" width="4.36328125" customWidth="1"/>
    <col min="3337" max="3337" width="4" customWidth="1"/>
    <col min="3338" max="3338" width="5" customWidth="1"/>
    <col min="3339" max="3339" width="4.6328125" customWidth="1"/>
    <col min="3340" max="3340" width="4.453125" customWidth="1"/>
    <col min="3341" max="3342" width="4.81640625" customWidth="1"/>
    <col min="3343" max="3343" width="5.1796875" customWidth="1"/>
    <col min="3344" max="3344" width="5" customWidth="1"/>
    <col min="3345" max="3345" width="5.08984375" customWidth="1"/>
    <col min="3346" max="3346" width="4.36328125" customWidth="1"/>
    <col min="3347" max="3347" width="4.81640625" customWidth="1"/>
    <col min="3348" max="3348" width="4" customWidth="1"/>
    <col min="3349" max="3349" width="4.1796875" customWidth="1"/>
    <col min="3350" max="3350" width="3.81640625" customWidth="1"/>
    <col min="3351" max="3351" width="3.90625" customWidth="1"/>
    <col min="3352" max="3352" width="4.1796875" customWidth="1"/>
    <col min="3353" max="3353" width="4.36328125" customWidth="1"/>
    <col min="3354" max="3354" width="4.81640625" customWidth="1"/>
    <col min="3355" max="3355" width="3.6328125" customWidth="1"/>
    <col min="3587" max="3587" width="3.81640625" customWidth="1"/>
    <col min="3588" max="3588" width="4.81640625" customWidth="1"/>
    <col min="3589" max="3589" width="5.08984375" customWidth="1"/>
    <col min="3590" max="3590" width="5.1796875" customWidth="1"/>
    <col min="3591" max="3591" width="4.54296875" customWidth="1"/>
    <col min="3592" max="3592" width="4.36328125" customWidth="1"/>
    <col min="3593" max="3593" width="4" customWidth="1"/>
    <col min="3594" max="3594" width="5" customWidth="1"/>
    <col min="3595" max="3595" width="4.6328125" customWidth="1"/>
    <col min="3596" max="3596" width="4.453125" customWidth="1"/>
    <col min="3597" max="3598" width="4.81640625" customWidth="1"/>
    <col min="3599" max="3599" width="5.1796875" customWidth="1"/>
    <col min="3600" max="3600" width="5" customWidth="1"/>
    <col min="3601" max="3601" width="5.08984375" customWidth="1"/>
    <col min="3602" max="3602" width="4.36328125" customWidth="1"/>
    <col min="3603" max="3603" width="4.81640625" customWidth="1"/>
    <col min="3604" max="3604" width="4" customWidth="1"/>
    <col min="3605" max="3605" width="4.1796875" customWidth="1"/>
    <col min="3606" max="3606" width="3.81640625" customWidth="1"/>
    <col min="3607" max="3607" width="3.90625" customWidth="1"/>
    <col min="3608" max="3608" width="4.1796875" customWidth="1"/>
    <col min="3609" max="3609" width="4.36328125" customWidth="1"/>
    <col min="3610" max="3610" width="4.81640625" customWidth="1"/>
    <col min="3611" max="3611" width="3.6328125" customWidth="1"/>
    <col min="3843" max="3843" width="3.81640625" customWidth="1"/>
    <col min="3844" max="3844" width="4.81640625" customWidth="1"/>
    <col min="3845" max="3845" width="5.08984375" customWidth="1"/>
    <col min="3846" max="3846" width="5.1796875" customWidth="1"/>
    <col min="3847" max="3847" width="4.54296875" customWidth="1"/>
    <col min="3848" max="3848" width="4.36328125" customWidth="1"/>
    <col min="3849" max="3849" width="4" customWidth="1"/>
    <col min="3850" max="3850" width="5" customWidth="1"/>
    <col min="3851" max="3851" width="4.6328125" customWidth="1"/>
    <col min="3852" max="3852" width="4.453125" customWidth="1"/>
    <col min="3853" max="3854" width="4.81640625" customWidth="1"/>
    <col min="3855" max="3855" width="5.1796875" customWidth="1"/>
    <col min="3856" max="3856" width="5" customWidth="1"/>
    <col min="3857" max="3857" width="5.08984375" customWidth="1"/>
    <col min="3858" max="3858" width="4.36328125" customWidth="1"/>
    <col min="3859" max="3859" width="4.81640625" customWidth="1"/>
    <col min="3860" max="3860" width="4" customWidth="1"/>
    <col min="3861" max="3861" width="4.1796875" customWidth="1"/>
    <col min="3862" max="3862" width="3.81640625" customWidth="1"/>
    <col min="3863" max="3863" width="3.90625" customWidth="1"/>
    <col min="3864" max="3864" width="4.1796875" customWidth="1"/>
    <col min="3865" max="3865" width="4.36328125" customWidth="1"/>
    <col min="3866" max="3866" width="4.81640625" customWidth="1"/>
    <col min="3867" max="3867" width="3.6328125" customWidth="1"/>
    <col min="4099" max="4099" width="3.81640625" customWidth="1"/>
    <col min="4100" max="4100" width="4.81640625" customWidth="1"/>
    <col min="4101" max="4101" width="5.08984375" customWidth="1"/>
    <col min="4102" max="4102" width="5.1796875" customWidth="1"/>
    <col min="4103" max="4103" width="4.54296875" customWidth="1"/>
    <col min="4104" max="4104" width="4.36328125" customWidth="1"/>
    <col min="4105" max="4105" width="4" customWidth="1"/>
    <col min="4106" max="4106" width="5" customWidth="1"/>
    <col min="4107" max="4107" width="4.6328125" customWidth="1"/>
    <col min="4108" max="4108" width="4.453125" customWidth="1"/>
    <col min="4109" max="4110" width="4.81640625" customWidth="1"/>
    <col min="4111" max="4111" width="5.1796875" customWidth="1"/>
    <col min="4112" max="4112" width="5" customWidth="1"/>
    <col min="4113" max="4113" width="5.08984375" customWidth="1"/>
    <col min="4114" max="4114" width="4.36328125" customWidth="1"/>
    <col min="4115" max="4115" width="4.81640625" customWidth="1"/>
    <col min="4116" max="4116" width="4" customWidth="1"/>
    <col min="4117" max="4117" width="4.1796875" customWidth="1"/>
    <col min="4118" max="4118" width="3.81640625" customWidth="1"/>
    <col min="4119" max="4119" width="3.90625" customWidth="1"/>
    <col min="4120" max="4120" width="4.1796875" customWidth="1"/>
    <col min="4121" max="4121" width="4.36328125" customWidth="1"/>
    <col min="4122" max="4122" width="4.81640625" customWidth="1"/>
    <col min="4123" max="4123" width="3.6328125" customWidth="1"/>
    <col min="4355" max="4355" width="3.81640625" customWidth="1"/>
    <col min="4356" max="4356" width="4.81640625" customWidth="1"/>
    <col min="4357" max="4357" width="5.08984375" customWidth="1"/>
    <col min="4358" max="4358" width="5.1796875" customWidth="1"/>
    <col min="4359" max="4359" width="4.54296875" customWidth="1"/>
    <col min="4360" max="4360" width="4.36328125" customWidth="1"/>
    <col min="4361" max="4361" width="4" customWidth="1"/>
    <col min="4362" max="4362" width="5" customWidth="1"/>
    <col min="4363" max="4363" width="4.6328125" customWidth="1"/>
    <col min="4364" max="4364" width="4.453125" customWidth="1"/>
    <col min="4365" max="4366" width="4.81640625" customWidth="1"/>
    <col min="4367" max="4367" width="5.1796875" customWidth="1"/>
    <col min="4368" max="4368" width="5" customWidth="1"/>
    <col min="4369" max="4369" width="5.08984375" customWidth="1"/>
    <col min="4370" max="4370" width="4.36328125" customWidth="1"/>
    <col min="4371" max="4371" width="4.81640625" customWidth="1"/>
    <col min="4372" max="4372" width="4" customWidth="1"/>
    <col min="4373" max="4373" width="4.1796875" customWidth="1"/>
    <col min="4374" max="4374" width="3.81640625" customWidth="1"/>
    <col min="4375" max="4375" width="3.90625" customWidth="1"/>
    <col min="4376" max="4376" width="4.1796875" customWidth="1"/>
    <col min="4377" max="4377" width="4.36328125" customWidth="1"/>
    <col min="4378" max="4378" width="4.81640625" customWidth="1"/>
    <col min="4379" max="4379" width="3.6328125" customWidth="1"/>
    <col min="4611" max="4611" width="3.81640625" customWidth="1"/>
    <col min="4612" max="4612" width="4.81640625" customWidth="1"/>
    <col min="4613" max="4613" width="5.08984375" customWidth="1"/>
    <col min="4614" max="4614" width="5.1796875" customWidth="1"/>
    <col min="4615" max="4615" width="4.54296875" customWidth="1"/>
    <col min="4616" max="4616" width="4.36328125" customWidth="1"/>
    <col min="4617" max="4617" width="4" customWidth="1"/>
    <col min="4618" max="4618" width="5" customWidth="1"/>
    <col min="4619" max="4619" width="4.6328125" customWidth="1"/>
    <col min="4620" max="4620" width="4.453125" customWidth="1"/>
    <col min="4621" max="4622" width="4.81640625" customWidth="1"/>
    <col min="4623" max="4623" width="5.1796875" customWidth="1"/>
    <col min="4624" max="4624" width="5" customWidth="1"/>
    <col min="4625" max="4625" width="5.08984375" customWidth="1"/>
    <col min="4626" max="4626" width="4.36328125" customWidth="1"/>
    <col min="4627" max="4627" width="4.81640625" customWidth="1"/>
    <col min="4628" max="4628" width="4" customWidth="1"/>
    <col min="4629" max="4629" width="4.1796875" customWidth="1"/>
    <col min="4630" max="4630" width="3.81640625" customWidth="1"/>
    <col min="4631" max="4631" width="3.90625" customWidth="1"/>
    <col min="4632" max="4632" width="4.1796875" customWidth="1"/>
    <col min="4633" max="4633" width="4.36328125" customWidth="1"/>
    <col min="4634" max="4634" width="4.81640625" customWidth="1"/>
    <col min="4635" max="4635" width="3.6328125" customWidth="1"/>
    <col min="4867" max="4867" width="3.81640625" customWidth="1"/>
    <col min="4868" max="4868" width="4.81640625" customWidth="1"/>
    <col min="4869" max="4869" width="5.08984375" customWidth="1"/>
    <col min="4870" max="4870" width="5.1796875" customWidth="1"/>
    <col min="4871" max="4871" width="4.54296875" customWidth="1"/>
    <col min="4872" max="4872" width="4.36328125" customWidth="1"/>
    <col min="4873" max="4873" width="4" customWidth="1"/>
    <col min="4874" max="4874" width="5" customWidth="1"/>
    <col min="4875" max="4875" width="4.6328125" customWidth="1"/>
    <col min="4876" max="4876" width="4.453125" customWidth="1"/>
    <col min="4877" max="4878" width="4.81640625" customWidth="1"/>
    <col min="4879" max="4879" width="5.1796875" customWidth="1"/>
    <col min="4880" max="4880" width="5" customWidth="1"/>
    <col min="4881" max="4881" width="5.08984375" customWidth="1"/>
    <col min="4882" max="4882" width="4.36328125" customWidth="1"/>
    <col min="4883" max="4883" width="4.81640625" customWidth="1"/>
    <col min="4884" max="4884" width="4" customWidth="1"/>
    <col min="4885" max="4885" width="4.1796875" customWidth="1"/>
    <col min="4886" max="4886" width="3.81640625" customWidth="1"/>
    <col min="4887" max="4887" width="3.90625" customWidth="1"/>
    <col min="4888" max="4888" width="4.1796875" customWidth="1"/>
    <col min="4889" max="4889" width="4.36328125" customWidth="1"/>
    <col min="4890" max="4890" width="4.81640625" customWidth="1"/>
    <col min="4891" max="4891" width="3.6328125" customWidth="1"/>
    <col min="5123" max="5123" width="3.81640625" customWidth="1"/>
    <col min="5124" max="5124" width="4.81640625" customWidth="1"/>
    <col min="5125" max="5125" width="5.08984375" customWidth="1"/>
    <col min="5126" max="5126" width="5.1796875" customWidth="1"/>
    <col min="5127" max="5127" width="4.54296875" customWidth="1"/>
    <col min="5128" max="5128" width="4.36328125" customWidth="1"/>
    <col min="5129" max="5129" width="4" customWidth="1"/>
    <col min="5130" max="5130" width="5" customWidth="1"/>
    <col min="5131" max="5131" width="4.6328125" customWidth="1"/>
    <col min="5132" max="5132" width="4.453125" customWidth="1"/>
    <col min="5133" max="5134" width="4.81640625" customWidth="1"/>
    <col min="5135" max="5135" width="5.1796875" customWidth="1"/>
    <col min="5136" max="5136" width="5" customWidth="1"/>
    <col min="5137" max="5137" width="5.08984375" customWidth="1"/>
    <col min="5138" max="5138" width="4.36328125" customWidth="1"/>
    <col min="5139" max="5139" width="4.81640625" customWidth="1"/>
    <col min="5140" max="5140" width="4" customWidth="1"/>
    <col min="5141" max="5141" width="4.1796875" customWidth="1"/>
    <col min="5142" max="5142" width="3.81640625" customWidth="1"/>
    <col min="5143" max="5143" width="3.90625" customWidth="1"/>
    <col min="5144" max="5144" width="4.1796875" customWidth="1"/>
    <col min="5145" max="5145" width="4.36328125" customWidth="1"/>
    <col min="5146" max="5146" width="4.81640625" customWidth="1"/>
    <col min="5147" max="5147" width="3.6328125" customWidth="1"/>
    <col min="5379" max="5379" width="3.81640625" customWidth="1"/>
    <col min="5380" max="5380" width="4.81640625" customWidth="1"/>
    <col min="5381" max="5381" width="5.08984375" customWidth="1"/>
    <col min="5382" max="5382" width="5.1796875" customWidth="1"/>
    <col min="5383" max="5383" width="4.54296875" customWidth="1"/>
    <col min="5384" max="5384" width="4.36328125" customWidth="1"/>
    <col min="5385" max="5385" width="4" customWidth="1"/>
    <col min="5386" max="5386" width="5" customWidth="1"/>
    <col min="5387" max="5387" width="4.6328125" customWidth="1"/>
    <col min="5388" max="5388" width="4.453125" customWidth="1"/>
    <col min="5389" max="5390" width="4.81640625" customWidth="1"/>
    <col min="5391" max="5391" width="5.1796875" customWidth="1"/>
    <col min="5392" max="5392" width="5" customWidth="1"/>
    <col min="5393" max="5393" width="5.08984375" customWidth="1"/>
    <col min="5394" max="5394" width="4.36328125" customWidth="1"/>
    <col min="5395" max="5395" width="4.81640625" customWidth="1"/>
    <col min="5396" max="5396" width="4" customWidth="1"/>
    <col min="5397" max="5397" width="4.1796875" customWidth="1"/>
    <col min="5398" max="5398" width="3.81640625" customWidth="1"/>
    <col min="5399" max="5399" width="3.90625" customWidth="1"/>
    <col min="5400" max="5400" width="4.1796875" customWidth="1"/>
    <col min="5401" max="5401" width="4.36328125" customWidth="1"/>
    <col min="5402" max="5402" width="4.81640625" customWidth="1"/>
    <col min="5403" max="5403" width="3.6328125" customWidth="1"/>
    <col min="5635" max="5635" width="3.81640625" customWidth="1"/>
    <col min="5636" max="5636" width="4.81640625" customWidth="1"/>
    <col min="5637" max="5637" width="5.08984375" customWidth="1"/>
    <col min="5638" max="5638" width="5.1796875" customWidth="1"/>
    <col min="5639" max="5639" width="4.54296875" customWidth="1"/>
    <col min="5640" max="5640" width="4.36328125" customWidth="1"/>
    <col min="5641" max="5641" width="4" customWidth="1"/>
    <col min="5642" max="5642" width="5" customWidth="1"/>
    <col min="5643" max="5643" width="4.6328125" customWidth="1"/>
    <col min="5644" max="5644" width="4.453125" customWidth="1"/>
    <col min="5645" max="5646" width="4.81640625" customWidth="1"/>
    <col min="5647" max="5647" width="5.1796875" customWidth="1"/>
    <col min="5648" max="5648" width="5" customWidth="1"/>
    <col min="5649" max="5649" width="5.08984375" customWidth="1"/>
    <col min="5650" max="5650" width="4.36328125" customWidth="1"/>
    <col min="5651" max="5651" width="4.81640625" customWidth="1"/>
    <col min="5652" max="5652" width="4" customWidth="1"/>
    <col min="5653" max="5653" width="4.1796875" customWidth="1"/>
    <col min="5654" max="5654" width="3.81640625" customWidth="1"/>
    <col min="5655" max="5655" width="3.90625" customWidth="1"/>
    <col min="5656" max="5656" width="4.1796875" customWidth="1"/>
    <col min="5657" max="5657" width="4.36328125" customWidth="1"/>
    <col min="5658" max="5658" width="4.81640625" customWidth="1"/>
    <col min="5659" max="5659" width="3.6328125" customWidth="1"/>
    <col min="5891" max="5891" width="3.81640625" customWidth="1"/>
    <col min="5892" max="5892" width="4.81640625" customWidth="1"/>
    <col min="5893" max="5893" width="5.08984375" customWidth="1"/>
    <col min="5894" max="5894" width="5.1796875" customWidth="1"/>
    <col min="5895" max="5895" width="4.54296875" customWidth="1"/>
    <col min="5896" max="5896" width="4.36328125" customWidth="1"/>
    <col min="5897" max="5897" width="4" customWidth="1"/>
    <col min="5898" max="5898" width="5" customWidth="1"/>
    <col min="5899" max="5899" width="4.6328125" customWidth="1"/>
    <col min="5900" max="5900" width="4.453125" customWidth="1"/>
    <col min="5901" max="5902" width="4.81640625" customWidth="1"/>
    <col min="5903" max="5903" width="5.1796875" customWidth="1"/>
    <col min="5904" max="5904" width="5" customWidth="1"/>
    <col min="5905" max="5905" width="5.08984375" customWidth="1"/>
    <col min="5906" max="5906" width="4.36328125" customWidth="1"/>
    <col min="5907" max="5907" width="4.81640625" customWidth="1"/>
    <col min="5908" max="5908" width="4" customWidth="1"/>
    <col min="5909" max="5909" width="4.1796875" customWidth="1"/>
    <col min="5910" max="5910" width="3.81640625" customWidth="1"/>
    <col min="5911" max="5911" width="3.90625" customWidth="1"/>
    <col min="5912" max="5912" width="4.1796875" customWidth="1"/>
    <col min="5913" max="5913" width="4.36328125" customWidth="1"/>
    <col min="5914" max="5914" width="4.81640625" customWidth="1"/>
    <col min="5915" max="5915" width="3.6328125" customWidth="1"/>
    <col min="6147" max="6147" width="3.81640625" customWidth="1"/>
    <col min="6148" max="6148" width="4.81640625" customWidth="1"/>
    <col min="6149" max="6149" width="5.08984375" customWidth="1"/>
    <col min="6150" max="6150" width="5.1796875" customWidth="1"/>
    <col min="6151" max="6151" width="4.54296875" customWidth="1"/>
    <col min="6152" max="6152" width="4.36328125" customWidth="1"/>
    <col min="6153" max="6153" width="4" customWidth="1"/>
    <col min="6154" max="6154" width="5" customWidth="1"/>
    <col min="6155" max="6155" width="4.6328125" customWidth="1"/>
    <col min="6156" max="6156" width="4.453125" customWidth="1"/>
    <col min="6157" max="6158" width="4.81640625" customWidth="1"/>
    <col min="6159" max="6159" width="5.1796875" customWidth="1"/>
    <col min="6160" max="6160" width="5" customWidth="1"/>
    <col min="6161" max="6161" width="5.08984375" customWidth="1"/>
    <col min="6162" max="6162" width="4.36328125" customWidth="1"/>
    <col min="6163" max="6163" width="4.81640625" customWidth="1"/>
    <col min="6164" max="6164" width="4" customWidth="1"/>
    <col min="6165" max="6165" width="4.1796875" customWidth="1"/>
    <col min="6166" max="6166" width="3.81640625" customWidth="1"/>
    <col min="6167" max="6167" width="3.90625" customWidth="1"/>
    <col min="6168" max="6168" width="4.1796875" customWidth="1"/>
    <col min="6169" max="6169" width="4.36328125" customWidth="1"/>
    <col min="6170" max="6170" width="4.81640625" customWidth="1"/>
    <col min="6171" max="6171" width="3.6328125" customWidth="1"/>
    <col min="6403" max="6403" width="3.81640625" customWidth="1"/>
    <col min="6404" max="6404" width="4.81640625" customWidth="1"/>
    <col min="6405" max="6405" width="5.08984375" customWidth="1"/>
    <col min="6406" max="6406" width="5.1796875" customWidth="1"/>
    <col min="6407" max="6407" width="4.54296875" customWidth="1"/>
    <col min="6408" max="6408" width="4.36328125" customWidth="1"/>
    <col min="6409" max="6409" width="4" customWidth="1"/>
    <col min="6410" max="6410" width="5" customWidth="1"/>
    <col min="6411" max="6411" width="4.6328125" customWidth="1"/>
    <col min="6412" max="6412" width="4.453125" customWidth="1"/>
    <col min="6413" max="6414" width="4.81640625" customWidth="1"/>
    <col min="6415" max="6415" width="5.1796875" customWidth="1"/>
    <col min="6416" max="6416" width="5" customWidth="1"/>
    <col min="6417" max="6417" width="5.08984375" customWidth="1"/>
    <col min="6418" max="6418" width="4.36328125" customWidth="1"/>
    <col min="6419" max="6419" width="4.81640625" customWidth="1"/>
    <col min="6420" max="6420" width="4" customWidth="1"/>
    <col min="6421" max="6421" width="4.1796875" customWidth="1"/>
    <col min="6422" max="6422" width="3.81640625" customWidth="1"/>
    <col min="6423" max="6423" width="3.90625" customWidth="1"/>
    <col min="6424" max="6424" width="4.1796875" customWidth="1"/>
    <col min="6425" max="6425" width="4.36328125" customWidth="1"/>
    <col min="6426" max="6426" width="4.81640625" customWidth="1"/>
    <col min="6427" max="6427" width="3.6328125" customWidth="1"/>
    <col min="6659" max="6659" width="3.81640625" customWidth="1"/>
    <col min="6660" max="6660" width="4.81640625" customWidth="1"/>
    <col min="6661" max="6661" width="5.08984375" customWidth="1"/>
    <col min="6662" max="6662" width="5.1796875" customWidth="1"/>
    <col min="6663" max="6663" width="4.54296875" customWidth="1"/>
    <col min="6664" max="6664" width="4.36328125" customWidth="1"/>
    <col min="6665" max="6665" width="4" customWidth="1"/>
    <col min="6666" max="6666" width="5" customWidth="1"/>
    <col min="6667" max="6667" width="4.6328125" customWidth="1"/>
    <col min="6668" max="6668" width="4.453125" customWidth="1"/>
    <col min="6669" max="6670" width="4.81640625" customWidth="1"/>
    <col min="6671" max="6671" width="5.1796875" customWidth="1"/>
    <col min="6672" max="6672" width="5" customWidth="1"/>
    <col min="6673" max="6673" width="5.08984375" customWidth="1"/>
    <col min="6674" max="6674" width="4.36328125" customWidth="1"/>
    <col min="6675" max="6675" width="4.81640625" customWidth="1"/>
    <col min="6676" max="6676" width="4" customWidth="1"/>
    <col min="6677" max="6677" width="4.1796875" customWidth="1"/>
    <col min="6678" max="6678" width="3.81640625" customWidth="1"/>
    <col min="6679" max="6679" width="3.90625" customWidth="1"/>
    <col min="6680" max="6680" width="4.1796875" customWidth="1"/>
    <col min="6681" max="6681" width="4.36328125" customWidth="1"/>
    <col min="6682" max="6682" width="4.81640625" customWidth="1"/>
    <col min="6683" max="6683" width="3.6328125" customWidth="1"/>
    <col min="6915" max="6915" width="3.81640625" customWidth="1"/>
    <col min="6916" max="6916" width="4.81640625" customWidth="1"/>
    <col min="6917" max="6917" width="5.08984375" customWidth="1"/>
    <col min="6918" max="6918" width="5.1796875" customWidth="1"/>
    <col min="6919" max="6919" width="4.54296875" customWidth="1"/>
    <col min="6920" max="6920" width="4.36328125" customWidth="1"/>
    <col min="6921" max="6921" width="4" customWidth="1"/>
    <col min="6922" max="6922" width="5" customWidth="1"/>
    <col min="6923" max="6923" width="4.6328125" customWidth="1"/>
    <col min="6924" max="6924" width="4.453125" customWidth="1"/>
    <col min="6925" max="6926" width="4.81640625" customWidth="1"/>
    <col min="6927" max="6927" width="5.1796875" customWidth="1"/>
    <col min="6928" max="6928" width="5" customWidth="1"/>
    <col min="6929" max="6929" width="5.08984375" customWidth="1"/>
    <col min="6930" max="6930" width="4.36328125" customWidth="1"/>
    <col min="6931" max="6931" width="4.81640625" customWidth="1"/>
    <col min="6932" max="6932" width="4" customWidth="1"/>
    <col min="6933" max="6933" width="4.1796875" customWidth="1"/>
    <col min="6934" max="6934" width="3.81640625" customWidth="1"/>
    <col min="6935" max="6935" width="3.90625" customWidth="1"/>
    <col min="6936" max="6936" width="4.1796875" customWidth="1"/>
    <col min="6937" max="6937" width="4.36328125" customWidth="1"/>
    <col min="6938" max="6938" width="4.81640625" customWidth="1"/>
    <col min="6939" max="6939" width="3.6328125" customWidth="1"/>
    <col min="7171" max="7171" width="3.81640625" customWidth="1"/>
    <col min="7172" max="7172" width="4.81640625" customWidth="1"/>
    <col min="7173" max="7173" width="5.08984375" customWidth="1"/>
    <col min="7174" max="7174" width="5.1796875" customWidth="1"/>
    <col min="7175" max="7175" width="4.54296875" customWidth="1"/>
    <col min="7176" max="7176" width="4.36328125" customWidth="1"/>
    <col min="7177" max="7177" width="4" customWidth="1"/>
    <col min="7178" max="7178" width="5" customWidth="1"/>
    <col min="7179" max="7179" width="4.6328125" customWidth="1"/>
    <col min="7180" max="7180" width="4.453125" customWidth="1"/>
    <col min="7181" max="7182" width="4.81640625" customWidth="1"/>
    <col min="7183" max="7183" width="5.1796875" customWidth="1"/>
    <col min="7184" max="7184" width="5" customWidth="1"/>
    <col min="7185" max="7185" width="5.08984375" customWidth="1"/>
    <col min="7186" max="7186" width="4.36328125" customWidth="1"/>
    <col min="7187" max="7187" width="4.81640625" customWidth="1"/>
    <col min="7188" max="7188" width="4" customWidth="1"/>
    <col min="7189" max="7189" width="4.1796875" customWidth="1"/>
    <col min="7190" max="7190" width="3.81640625" customWidth="1"/>
    <col min="7191" max="7191" width="3.90625" customWidth="1"/>
    <col min="7192" max="7192" width="4.1796875" customWidth="1"/>
    <col min="7193" max="7193" width="4.36328125" customWidth="1"/>
    <col min="7194" max="7194" width="4.81640625" customWidth="1"/>
    <col min="7195" max="7195" width="3.6328125" customWidth="1"/>
    <col min="7427" max="7427" width="3.81640625" customWidth="1"/>
    <col min="7428" max="7428" width="4.81640625" customWidth="1"/>
    <col min="7429" max="7429" width="5.08984375" customWidth="1"/>
    <col min="7430" max="7430" width="5.1796875" customWidth="1"/>
    <col min="7431" max="7431" width="4.54296875" customWidth="1"/>
    <col min="7432" max="7432" width="4.36328125" customWidth="1"/>
    <col min="7433" max="7433" width="4" customWidth="1"/>
    <col min="7434" max="7434" width="5" customWidth="1"/>
    <col min="7435" max="7435" width="4.6328125" customWidth="1"/>
    <col min="7436" max="7436" width="4.453125" customWidth="1"/>
    <col min="7437" max="7438" width="4.81640625" customWidth="1"/>
    <col min="7439" max="7439" width="5.1796875" customWidth="1"/>
    <col min="7440" max="7440" width="5" customWidth="1"/>
    <col min="7441" max="7441" width="5.08984375" customWidth="1"/>
    <col min="7442" max="7442" width="4.36328125" customWidth="1"/>
    <col min="7443" max="7443" width="4.81640625" customWidth="1"/>
    <col min="7444" max="7444" width="4" customWidth="1"/>
    <col min="7445" max="7445" width="4.1796875" customWidth="1"/>
    <col min="7446" max="7446" width="3.81640625" customWidth="1"/>
    <col min="7447" max="7447" width="3.90625" customWidth="1"/>
    <col min="7448" max="7448" width="4.1796875" customWidth="1"/>
    <col min="7449" max="7449" width="4.36328125" customWidth="1"/>
    <col min="7450" max="7450" width="4.81640625" customWidth="1"/>
    <col min="7451" max="7451" width="3.6328125" customWidth="1"/>
    <col min="7683" max="7683" width="3.81640625" customWidth="1"/>
    <col min="7684" max="7684" width="4.81640625" customWidth="1"/>
    <col min="7685" max="7685" width="5.08984375" customWidth="1"/>
    <col min="7686" max="7686" width="5.1796875" customWidth="1"/>
    <col min="7687" max="7687" width="4.54296875" customWidth="1"/>
    <col min="7688" max="7688" width="4.36328125" customWidth="1"/>
    <col min="7689" max="7689" width="4" customWidth="1"/>
    <col min="7690" max="7690" width="5" customWidth="1"/>
    <col min="7691" max="7691" width="4.6328125" customWidth="1"/>
    <col min="7692" max="7692" width="4.453125" customWidth="1"/>
    <col min="7693" max="7694" width="4.81640625" customWidth="1"/>
    <col min="7695" max="7695" width="5.1796875" customWidth="1"/>
    <col min="7696" max="7696" width="5" customWidth="1"/>
    <col min="7697" max="7697" width="5.08984375" customWidth="1"/>
    <col min="7698" max="7698" width="4.36328125" customWidth="1"/>
    <col min="7699" max="7699" width="4.81640625" customWidth="1"/>
    <col min="7700" max="7700" width="4" customWidth="1"/>
    <col min="7701" max="7701" width="4.1796875" customWidth="1"/>
    <col min="7702" max="7702" width="3.81640625" customWidth="1"/>
    <col min="7703" max="7703" width="3.90625" customWidth="1"/>
    <col min="7704" max="7704" width="4.1796875" customWidth="1"/>
    <col min="7705" max="7705" width="4.36328125" customWidth="1"/>
    <col min="7706" max="7706" width="4.81640625" customWidth="1"/>
    <col min="7707" max="7707" width="3.6328125" customWidth="1"/>
    <col min="7939" max="7939" width="3.81640625" customWidth="1"/>
    <col min="7940" max="7940" width="4.81640625" customWidth="1"/>
    <col min="7941" max="7941" width="5.08984375" customWidth="1"/>
    <col min="7942" max="7942" width="5.1796875" customWidth="1"/>
    <col min="7943" max="7943" width="4.54296875" customWidth="1"/>
    <col min="7944" max="7944" width="4.36328125" customWidth="1"/>
    <col min="7945" max="7945" width="4" customWidth="1"/>
    <col min="7946" max="7946" width="5" customWidth="1"/>
    <col min="7947" max="7947" width="4.6328125" customWidth="1"/>
    <col min="7948" max="7948" width="4.453125" customWidth="1"/>
    <col min="7949" max="7950" width="4.81640625" customWidth="1"/>
    <col min="7951" max="7951" width="5.1796875" customWidth="1"/>
    <col min="7952" max="7952" width="5" customWidth="1"/>
    <col min="7953" max="7953" width="5.08984375" customWidth="1"/>
    <col min="7954" max="7954" width="4.36328125" customWidth="1"/>
    <col min="7955" max="7955" width="4.81640625" customWidth="1"/>
    <col min="7956" max="7956" width="4" customWidth="1"/>
    <col min="7957" max="7957" width="4.1796875" customWidth="1"/>
    <col min="7958" max="7958" width="3.81640625" customWidth="1"/>
    <col min="7959" max="7959" width="3.90625" customWidth="1"/>
    <col min="7960" max="7960" width="4.1796875" customWidth="1"/>
    <col min="7961" max="7961" width="4.36328125" customWidth="1"/>
    <col min="7962" max="7962" width="4.81640625" customWidth="1"/>
    <col min="7963" max="7963" width="3.6328125" customWidth="1"/>
    <col min="8195" max="8195" width="3.81640625" customWidth="1"/>
    <col min="8196" max="8196" width="4.81640625" customWidth="1"/>
    <col min="8197" max="8197" width="5.08984375" customWidth="1"/>
    <col min="8198" max="8198" width="5.1796875" customWidth="1"/>
    <col min="8199" max="8199" width="4.54296875" customWidth="1"/>
    <col min="8200" max="8200" width="4.36328125" customWidth="1"/>
    <col min="8201" max="8201" width="4" customWidth="1"/>
    <col min="8202" max="8202" width="5" customWidth="1"/>
    <col min="8203" max="8203" width="4.6328125" customWidth="1"/>
    <col min="8204" max="8204" width="4.453125" customWidth="1"/>
    <col min="8205" max="8206" width="4.81640625" customWidth="1"/>
    <col min="8207" max="8207" width="5.1796875" customWidth="1"/>
    <col min="8208" max="8208" width="5" customWidth="1"/>
    <col min="8209" max="8209" width="5.08984375" customWidth="1"/>
    <col min="8210" max="8210" width="4.36328125" customWidth="1"/>
    <col min="8211" max="8211" width="4.81640625" customWidth="1"/>
    <col min="8212" max="8212" width="4" customWidth="1"/>
    <col min="8213" max="8213" width="4.1796875" customWidth="1"/>
    <col min="8214" max="8214" width="3.81640625" customWidth="1"/>
    <col min="8215" max="8215" width="3.90625" customWidth="1"/>
    <col min="8216" max="8216" width="4.1796875" customWidth="1"/>
    <col min="8217" max="8217" width="4.36328125" customWidth="1"/>
    <col min="8218" max="8218" width="4.81640625" customWidth="1"/>
    <col min="8219" max="8219" width="3.6328125" customWidth="1"/>
    <col min="8451" max="8451" width="3.81640625" customWidth="1"/>
    <col min="8452" max="8452" width="4.81640625" customWidth="1"/>
    <col min="8453" max="8453" width="5.08984375" customWidth="1"/>
    <col min="8454" max="8454" width="5.1796875" customWidth="1"/>
    <col min="8455" max="8455" width="4.54296875" customWidth="1"/>
    <col min="8456" max="8456" width="4.36328125" customWidth="1"/>
    <col min="8457" max="8457" width="4" customWidth="1"/>
    <col min="8458" max="8458" width="5" customWidth="1"/>
    <col min="8459" max="8459" width="4.6328125" customWidth="1"/>
    <col min="8460" max="8460" width="4.453125" customWidth="1"/>
    <col min="8461" max="8462" width="4.81640625" customWidth="1"/>
    <col min="8463" max="8463" width="5.1796875" customWidth="1"/>
    <col min="8464" max="8464" width="5" customWidth="1"/>
    <col min="8465" max="8465" width="5.08984375" customWidth="1"/>
    <col min="8466" max="8466" width="4.36328125" customWidth="1"/>
    <col min="8467" max="8467" width="4.81640625" customWidth="1"/>
    <col min="8468" max="8468" width="4" customWidth="1"/>
    <col min="8469" max="8469" width="4.1796875" customWidth="1"/>
    <col min="8470" max="8470" width="3.81640625" customWidth="1"/>
    <col min="8471" max="8471" width="3.90625" customWidth="1"/>
    <col min="8472" max="8472" width="4.1796875" customWidth="1"/>
    <col min="8473" max="8473" width="4.36328125" customWidth="1"/>
    <col min="8474" max="8474" width="4.81640625" customWidth="1"/>
    <col min="8475" max="8475" width="3.6328125" customWidth="1"/>
    <col min="8707" max="8707" width="3.81640625" customWidth="1"/>
    <col min="8708" max="8708" width="4.81640625" customWidth="1"/>
    <col min="8709" max="8709" width="5.08984375" customWidth="1"/>
    <col min="8710" max="8710" width="5.1796875" customWidth="1"/>
    <col min="8711" max="8711" width="4.54296875" customWidth="1"/>
    <col min="8712" max="8712" width="4.36328125" customWidth="1"/>
    <col min="8713" max="8713" width="4" customWidth="1"/>
    <col min="8714" max="8714" width="5" customWidth="1"/>
    <col min="8715" max="8715" width="4.6328125" customWidth="1"/>
    <col min="8716" max="8716" width="4.453125" customWidth="1"/>
    <col min="8717" max="8718" width="4.81640625" customWidth="1"/>
    <col min="8719" max="8719" width="5.1796875" customWidth="1"/>
    <col min="8720" max="8720" width="5" customWidth="1"/>
    <col min="8721" max="8721" width="5.08984375" customWidth="1"/>
    <col min="8722" max="8722" width="4.36328125" customWidth="1"/>
    <col min="8723" max="8723" width="4.81640625" customWidth="1"/>
    <col min="8724" max="8724" width="4" customWidth="1"/>
    <col min="8725" max="8725" width="4.1796875" customWidth="1"/>
    <col min="8726" max="8726" width="3.81640625" customWidth="1"/>
    <col min="8727" max="8727" width="3.90625" customWidth="1"/>
    <col min="8728" max="8728" width="4.1796875" customWidth="1"/>
    <col min="8729" max="8729" width="4.36328125" customWidth="1"/>
    <col min="8730" max="8730" width="4.81640625" customWidth="1"/>
    <col min="8731" max="8731" width="3.6328125" customWidth="1"/>
    <col min="8963" max="8963" width="3.81640625" customWidth="1"/>
    <col min="8964" max="8964" width="4.81640625" customWidth="1"/>
    <col min="8965" max="8965" width="5.08984375" customWidth="1"/>
    <col min="8966" max="8966" width="5.1796875" customWidth="1"/>
    <col min="8967" max="8967" width="4.54296875" customWidth="1"/>
    <col min="8968" max="8968" width="4.36328125" customWidth="1"/>
    <col min="8969" max="8969" width="4" customWidth="1"/>
    <col min="8970" max="8970" width="5" customWidth="1"/>
    <col min="8971" max="8971" width="4.6328125" customWidth="1"/>
    <col min="8972" max="8972" width="4.453125" customWidth="1"/>
    <col min="8973" max="8974" width="4.81640625" customWidth="1"/>
    <col min="8975" max="8975" width="5.1796875" customWidth="1"/>
    <col min="8976" max="8976" width="5" customWidth="1"/>
    <col min="8977" max="8977" width="5.08984375" customWidth="1"/>
    <col min="8978" max="8978" width="4.36328125" customWidth="1"/>
    <col min="8979" max="8979" width="4.81640625" customWidth="1"/>
    <col min="8980" max="8980" width="4" customWidth="1"/>
    <col min="8981" max="8981" width="4.1796875" customWidth="1"/>
    <col min="8982" max="8982" width="3.81640625" customWidth="1"/>
    <col min="8983" max="8983" width="3.90625" customWidth="1"/>
    <col min="8984" max="8984" width="4.1796875" customWidth="1"/>
    <col min="8985" max="8985" width="4.36328125" customWidth="1"/>
    <col min="8986" max="8986" width="4.81640625" customWidth="1"/>
    <col min="8987" max="8987" width="3.6328125" customWidth="1"/>
    <col min="9219" max="9219" width="3.81640625" customWidth="1"/>
    <col min="9220" max="9220" width="4.81640625" customWidth="1"/>
    <col min="9221" max="9221" width="5.08984375" customWidth="1"/>
    <col min="9222" max="9222" width="5.1796875" customWidth="1"/>
    <col min="9223" max="9223" width="4.54296875" customWidth="1"/>
    <col min="9224" max="9224" width="4.36328125" customWidth="1"/>
    <col min="9225" max="9225" width="4" customWidth="1"/>
    <col min="9226" max="9226" width="5" customWidth="1"/>
    <col min="9227" max="9227" width="4.6328125" customWidth="1"/>
    <col min="9228" max="9228" width="4.453125" customWidth="1"/>
    <col min="9229" max="9230" width="4.81640625" customWidth="1"/>
    <col min="9231" max="9231" width="5.1796875" customWidth="1"/>
    <col min="9232" max="9232" width="5" customWidth="1"/>
    <col min="9233" max="9233" width="5.08984375" customWidth="1"/>
    <col min="9234" max="9234" width="4.36328125" customWidth="1"/>
    <col min="9235" max="9235" width="4.81640625" customWidth="1"/>
    <col min="9236" max="9236" width="4" customWidth="1"/>
    <col min="9237" max="9237" width="4.1796875" customWidth="1"/>
    <col min="9238" max="9238" width="3.81640625" customWidth="1"/>
    <col min="9239" max="9239" width="3.90625" customWidth="1"/>
    <col min="9240" max="9240" width="4.1796875" customWidth="1"/>
    <col min="9241" max="9241" width="4.36328125" customWidth="1"/>
    <col min="9242" max="9242" width="4.81640625" customWidth="1"/>
    <col min="9243" max="9243" width="3.6328125" customWidth="1"/>
    <col min="9475" max="9475" width="3.81640625" customWidth="1"/>
    <col min="9476" max="9476" width="4.81640625" customWidth="1"/>
    <col min="9477" max="9477" width="5.08984375" customWidth="1"/>
    <col min="9478" max="9478" width="5.1796875" customWidth="1"/>
    <col min="9479" max="9479" width="4.54296875" customWidth="1"/>
    <col min="9480" max="9480" width="4.36328125" customWidth="1"/>
    <col min="9481" max="9481" width="4" customWidth="1"/>
    <col min="9482" max="9482" width="5" customWidth="1"/>
    <col min="9483" max="9483" width="4.6328125" customWidth="1"/>
    <col min="9484" max="9484" width="4.453125" customWidth="1"/>
    <col min="9485" max="9486" width="4.81640625" customWidth="1"/>
    <col min="9487" max="9487" width="5.1796875" customWidth="1"/>
    <col min="9488" max="9488" width="5" customWidth="1"/>
    <col min="9489" max="9489" width="5.08984375" customWidth="1"/>
    <col min="9490" max="9490" width="4.36328125" customWidth="1"/>
    <col min="9491" max="9491" width="4.81640625" customWidth="1"/>
    <col min="9492" max="9492" width="4" customWidth="1"/>
    <col min="9493" max="9493" width="4.1796875" customWidth="1"/>
    <col min="9494" max="9494" width="3.81640625" customWidth="1"/>
    <col min="9495" max="9495" width="3.90625" customWidth="1"/>
    <col min="9496" max="9496" width="4.1796875" customWidth="1"/>
    <col min="9497" max="9497" width="4.36328125" customWidth="1"/>
    <col min="9498" max="9498" width="4.81640625" customWidth="1"/>
    <col min="9499" max="9499" width="3.6328125" customWidth="1"/>
    <col min="9731" max="9731" width="3.81640625" customWidth="1"/>
    <col min="9732" max="9732" width="4.81640625" customWidth="1"/>
    <col min="9733" max="9733" width="5.08984375" customWidth="1"/>
    <col min="9734" max="9734" width="5.1796875" customWidth="1"/>
    <col min="9735" max="9735" width="4.54296875" customWidth="1"/>
    <col min="9736" max="9736" width="4.36328125" customWidth="1"/>
    <col min="9737" max="9737" width="4" customWidth="1"/>
    <col min="9738" max="9738" width="5" customWidth="1"/>
    <col min="9739" max="9739" width="4.6328125" customWidth="1"/>
    <col min="9740" max="9740" width="4.453125" customWidth="1"/>
    <col min="9741" max="9742" width="4.81640625" customWidth="1"/>
    <col min="9743" max="9743" width="5.1796875" customWidth="1"/>
    <col min="9744" max="9744" width="5" customWidth="1"/>
    <col min="9745" max="9745" width="5.08984375" customWidth="1"/>
    <col min="9746" max="9746" width="4.36328125" customWidth="1"/>
    <col min="9747" max="9747" width="4.81640625" customWidth="1"/>
    <col min="9748" max="9748" width="4" customWidth="1"/>
    <col min="9749" max="9749" width="4.1796875" customWidth="1"/>
    <col min="9750" max="9750" width="3.81640625" customWidth="1"/>
    <col min="9751" max="9751" width="3.90625" customWidth="1"/>
    <col min="9752" max="9752" width="4.1796875" customWidth="1"/>
    <col min="9753" max="9753" width="4.36328125" customWidth="1"/>
    <col min="9754" max="9754" width="4.81640625" customWidth="1"/>
    <col min="9755" max="9755" width="3.6328125" customWidth="1"/>
    <col min="9987" max="9987" width="3.81640625" customWidth="1"/>
    <col min="9988" max="9988" width="4.81640625" customWidth="1"/>
    <col min="9989" max="9989" width="5.08984375" customWidth="1"/>
    <col min="9990" max="9990" width="5.1796875" customWidth="1"/>
    <col min="9991" max="9991" width="4.54296875" customWidth="1"/>
    <col min="9992" max="9992" width="4.36328125" customWidth="1"/>
    <col min="9993" max="9993" width="4" customWidth="1"/>
    <col min="9994" max="9994" width="5" customWidth="1"/>
    <col min="9995" max="9995" width="4.6328125" customWidth="1"/>
    <col min="9996" max="9996" width="4.453125" customWidth="1"/>
    <col min="9997" max="9998" width="4.81640625" customWidth="1"/>
    <col min="9999" max="9999" width="5.1796875" customWidth="1"/>
    <col min="10000" max="10000" width="5" customWidth="1"/>
    <col min="10001" max="10001" width="5.08984375" customWidth="1"/>
    <col min="10002" max="10002" width="4.36328125" customWidth="1"/>
    <col min="10003" max="10003" width="4.81640625" customWidth="1"/>
    <col min="10004" max="10004" width="4" customWidth="1"/>
    <col min="10005" max="10005" width="4.1796875" customWidth="1"/>
    <col min="10006" max="10006" width="3.81640625" customWidth="1"/>
    <col min="10007" max="10007" width="3.90625" customWidth="1"/>
    <col min="10008" max="10008" width="4.1796875" customWidth="1"/>
    <col min="10009" max="10009" width="4.36328125" customWidth="1"/>
    <col min="10010" max="10010" width="4.81640625" customWidth="1"/>
    <col min="10011" max="10011" width="3.6328125" customWidth="1"/>
    <col min="10243" max="10243" width="3.81640625" customWidth="1"/>
    <col min="10244" max="10244" width="4.81640625" customWidth="1"/>
    <col min="10245" max="10245" width="5.08984375" customWidth="1"/>
    <col min="10246" max="10246" width="5.1796875" customWidth="1"/>
    <col min="10247" max="10247" width="4.54296875" customWidth="1"/>
    <col min="10248" max="10248" width="4.36328125" customWidth="1"/>
    <col min="10249" max="10249" width="4" customWidth="1"/>
    <col min="10250" max="10250" width="5" customWidth="1"/>
    <col min="10251" max="10251" width="4.6328125" customWidth="1"/>
    <col min="10252" max="10252" width="4.453125" customWidth="1"/>
    <col min="10253" max="10254" width="4.81640625" customWidth="1"/>
    <col min="10255" max="10255" width="5.1796875" customWidth="1"/>
    <col min="10256" max="10256" width="5" customWidth="1"/>
    <col min="10257" max="10257" width="5.08984375" customWidth="1"/>
    <col min="10258" max="10258" width="4.36328125" customWidth="1"/>
    <col min="10259" max="10259" width="4.81640625" customWidth="1"/>
    <col min="10260" max="10260" width="4" customWidth="1"/>
    <col min="10261" max="10261" width="4.1796875" customWidth="1"/>
    <col min="10262" max="10262" width="3.81640625" customWidth="1"/>
    <col min="10263" max="10263" width="3.90625" customWidth="1"/>
    <col min="10264" max="10264" width="4.1796875" customWidth="1"/>
    <col min="10265" max="10265" width="4.36328125" customWidth="1"/>
    <col min="10266" max="10266" width="4.81640625" customWidth="1"/>
    <col min="10267" max="10267" width="3.6328125" customWidth="1"/>
    <col min="10499" max="10499" width="3.81640625" customWidth="1"/>
    <col min="10500" max="10500" width="4.81640625" customWidth="1"/>
    <col min="10501" max="10501" width="5.08984375" customWidth="1"/>
    <col min="10502" max="10502" width="5.1796875" customWidth="1"/>
    <col min="10503" max="10503" width="4.54296875" customWidth="1"/>
    <col min="10504" max="10504" width="4.36328125" customWidth="1"/>
    <col min="10505" max="10505" width="4" customWidth="1"/>
    <col min="10506" max="10506" width="5" customWidth="1"/>
    <col min="10507" max="10507" width="4.6328125" customWidth="1"/>
    <col min="10508" max="10508" width="4.453125" customWidth="1"/>
    <col min="10509" max="10510" width="4.81640625" customWidth="1"/>
    <col min="10511" max="10511" width="5.1796875" customWidth="1"/>
    <col min="10512" max="10512" width="5" customWidth="1"/>
    <col min="10513" max="10513" width="5.08984375" customWidth="1"/>
    <col min="10514" max="10514" width="4.36328125" customWidth="1"/>
    <col min="10515" max="10515" width="4.81640625" customWidth="1"/>
    <col min="10516" max="10516" width="4" customWidth="1"/>
    <col min="10517" max="10517" width="4.1796875" customWidth="1"/>
    <col min="10518" max="10518" width="3.81640625" customWidth="1"/>
    <col min="10519" max="10519" width="3.90625" customWidth="1"/>
    <col min="10520" max="10520" width="4.1796875" customWidth="1"/>
    <col min="10521" max="10521" width="4.36328125" customWidth="1"/>
    <col min="10522" max="10522" width="4.81640625" customWidth="1"/>
    <col min="10523" max="10523" width="3.6328125" customWidth="1"/>
    <col min="10755" max="10755" width="3.81640625" customWidth="1"/>
    <col min="10756" max="10756" width="4.81640625" customWidth="1"/>
    <col min="10757" max="10757" width="5.08984375" customWidth="1"/>
    <col min="10758" max="10758" width="5.1796875" customWidth="1"/>
    <col min="10759" max="10759" width="4.54296875" customWidth="1"/>
    <col min="10760" max="10760" width="4.36328125" customWidth="1"/>
    <col min="10761" max="10761" width="4" customWidth="1"/>
    <col min="10762" max="10762" width="5" customWidth="1"/>
    <col min="10763" max="10763" width="4.6328125" customWidth="1"/>
    <col min="10764" max="10764" width="4.453125" customWidth="1"/>
    <col min="10765" max="10766" width="4.81640625" customWidth="1"/>
    <col min="10767" max="10767" width="5.1796875" customWidth="1"/>
    <col min="10768" max="10768" width="5" customWidth="1"/>
    <col min="10769" max="10769" width="5.08984375" customWidth="1"/>
    <col min="10770" max="10770" width="4.36328125" customWidth="1"/>
    <col min="10771" max="10771" width="4.81640625" customWidth="1"/>
    <col min="10772" max="10772" width="4" customWidth="1"/>
    <col min="10773" max="10773" width="4.1796875" customWidth="1"/>
    <col min="10774" max="10774" width="3.81640625" customWidth="1"/>
    <col min="10775" max="10775" width="3.90625" customWidth="1"/>
    <col min="10776" max="10776" width="4.1796875" customWidth="1"/>
    <col min="10777" max="10777" width="4.36328125" customWidth="1"/>
    <col min="10778" max="10778" width="4.81640625" customWidth="1"/>
    <col min="10779" max="10779" width="3.6328125" customWidth="1"/>
    <col min="11011" max="11011" width="3.81640625" customWidth="1"/>
    <col min="11012" max="11012" width="4.81640625" customWidth="1"/>
    <col min="11013" max="11013" width="5.08984375" customWidth="1"/>
    <col min="11014" max="11014" width="5.1796875" customWidth="1"/>
    <col min="11015" max="11015" width="4.54296875" customWidth="1"/>
    <col min="11016" max="11016" width="4.36328125" customWidth="1"/>
    <col min="11017" max="11017" width="4" customWidth="1"/>
    <col min="11018" max="11018" width="5" customWidth="1"/>
    <col min="11019" max="11019" width="4.6328125" customWidth="1"/>
    <col min="11020" max="11020" width="4.453125" customWidth="1"/>
    <col min="11021" max="11022" width="4.81640625" customWidth="1"/>
    <col min="11023" max="11023" width="5.1796875" customWidth="1"/>
    <col min="11024" max="11024" width="5" customWidth="1"/>
    <col min="11025" max="11025" width="5.08984375" customWidth="1"/>
    <col min="11026" max="11026" width="4.36328125" customWidth="1"/>
    <col min="11027" max="11027" width="4.81640625" customWidth="1"/>
    <col min="11028" max="11028" width="4" customWidth="1"/>
    <col min="11029" max="11029" width="4.1796875" customWidth="1"/>
    <col min="11030" max="11030" width="3.81640625" customWidth="1"/>
    <col min="11031" max="11031" width="3.90625" customWidth="1"/>
    <col min="11032" max="11032" width="4.1796875" customWidth="1"/>
    <col min="11033" max="11033" width="4.36328125" customWidth="1"/>
    <col min="11034" max="11034" width="4.81640625" customWidth="1"/>
    <col min="11035" max="11035" width="3.6328125" customWidth="1"/>
    <col min="11267" max="11267" width="3.81640625" customWidth="1"/>
    <col min="11268" max="11268" width="4.81640625" customWidth="1"/>
    <col min="11269" max="11269" width="5.08984375" customWidth="1"/>
    <col min="11270" max="11270" width="5.1796875" customWidth="1"/>
    <col min="11271" max="11271" width="4.54296875" customWidth="1"/>
    <col min="11272" max="11272" width="4.36328125" customWidth="1"/>
    <col min="11273" max="11273" width="4" customWidth="1"/>
    <col min="11274" max="11274" width="5" customWidth="1"/>
    <col min="11275" max="11275" width="4.6328125" customWidth="1"/>
    <col min="11276" max="11276" width="4.453125" customWidth="1"/>
    <col min="11277" max="11278" width="4.81640625" customWidth="1"/>
    <col min="11279" max="11279" width="5.1796875" customWidth="1"/>
    <col min="11280" max="11280" width="5" customWidth="1"/>
    <col min="11281" max="11281" width="5.08984375" customWidth="1"/>
    <col min="11282" max="11282" width="4.36328125" customWidth="1"/>
    <col min="11283" max="11283" width="4.81640625" customWidth="1"/>
    <col min="11284" max="11284" width="4" customWidth="1"/>
    <col min="11285" max="11285" width="4.1796875" customWidth="1"/>
    <col min="11286" max="11286" width="3.81640625" customWidth="1"/>
    <col min="11287" max="11287" width="3.90625" customWidth="1"/>
    <col min="11288" max="11288" width="4.1796875" customWidth="1"/>
    <col min="11289" max="11289" width="4.36328125" customWidth="1"/>
    <col min="11290" max="11290" width="4.81640625" customWidth="1"/>
    <col min="11291" max="11291" width="3.6328125" customWidth="1"/>
    <col min="11523" max="11523" width="3.81640625" customWidth="1"/>
    <col min="11524" max="11524" width="4.81640625" customWidth="1"/>
    <col min="11525" max="11525" width="5.08984375" customWidth="1"/>
    <col min="11526" max="11526" width="5.1796875" customWidth="1"/>
    <col min="11527" max="11527" width="4.54296875" customWidth="1"/>
    <col min="11528" max="11528" width="4.36328125" customWidth="1"/>
    <col min="11529" max="11529" width="4" customWidth="1"/>
    <col min="11530" max="11530" width="5" customWidth="1"/>
    <col min="11531" max="11531" width="4.6328125" customWidth="1"/>
    <col min="11532" max="11532" width="4.453125" customWidth="1"/>
    <col min="11533" max="11534" width="4.81640625" customWidth="1"/>
    <col min="11535" max="11535" width="5.1796875" customWidth="1"/>
    <col min="11536" max="11536" width="5" customWidth="1"/>
    <col min="11537" max="11537" width="5.08984375" customWidth="1"/>
    <col min="11538" max="11538" width="4.36328125" customWidth="1"/>
    <col min="11539" max="11539" width="4.81640625" customWidth="1"/>
    <col min="11540" max="11540" width="4" customWidth="1"/>
    <col min="11541" max="11541" width="4.1796875" customWidth="1"/>
    <col min="11542" max="11542" width="3.81640625" customWidth="1"/>
    <col min="11543" max="11543" width="3.90625" customWidth="1"/>
    <col min="11544" max="11544" width="4.1796875" customWidth="1"/>
    <col min="11545" max="11545" width="4.36328125" customWidth="1"/>
    <col min="11546" max="11546" width="4.81640625" customWidth="1"/>
    <col min="11547" max="11547" width="3.6328125" customWidth="1"/>
    <col min="11779" max="11779" width="3.81640625" customWidth="1"/>
    <col min="11780" max="11780" width="4.81640625" customWidth="1"/>
    <col min="11781" max="11781" width="5.08984375" customWidth="1"/>
    <col min="11782" max="11782" width="5.1796875" customWidth="1"/>
    <col min="11783" max="11783" width="4.54296875" customWidth="1"/>
    <col min="11784" max="11784" width="4.36328125" customWidth="1"/>
    <col min="11785" max="11785" width="4" customWidth="1"/>
    <col min="11786" max="11786" width="5" customWidth="1"/>
    <col min="11787" max="11787" width="4.6328125" customWidth="1"/>
    <col min="11788" max="11788" width="4.453125" customWidth="1"/>
    <col min="11789" max="11790" width="4.81640625" customWidth="1"/>
    <col min="11791" max="11791" width="5.1796875" customWidth="1"/>
    <col min="11792" max="11792" width="5" customWidth="1"/>
    <col min="11793" max="11793" width="5.08984375" customWidth="1"/>
    <col min="11794" max="11794" width="4.36328125" customWidth="1"/>
    <col min="11795" max="11795" width="4.81640625" customWidth="1"/>
    <col min="11796" max="11796" width="4" customWidth="1"/>
    <col min="11797" max="11797" width="4.1796875" customWidth="1"/>
    <col min="11798" max="11798" width="3.81640625" customWidth="1"/>
    <col min="11799" max="11799" width="3.90625" customWidth="1"/>
    <col min="11800" max="11800" width="4.1796875" customWidth="1"/>
    <col min="11801" max="11801" width="4.36328125" customWidth="1"/>
    <col min="11802" max="11802" width="4.81640625" customWidth="1"/>
    <col min="11803" max="11803" width="3.6328125" customWidth="1"/>
    <col min="12035" max="12035" width="3.81640625" customWidth="1"/>
    <col min="12036" max="12036" width="4.81640625" customWidth="1"/>
    <col min="12037" max="12037" width="5.08984375" customWidth="1"/>
    <col min="12038" max="12038" width="5.1796875" customWidth="1"/>
    <col min="12039" max="12039" width="4.54296875" customWidth="1"/>
    <col min="12040" max="12040" width="4.36328125" customWidth="1"/>
    <col min="12041" max="12041" width="4" customWidth="1"/>
    <col min="12042" max="12042" width="5" customWidth="1"/>
    <col min="12043" max="12043" width="4.6328125" customWidth="1"/>
    <col min="12044" max="12044" width="4.453125" customWidth="1"/>
    <col min="12045" max="12046" width="4.81640625" customWidth="1"/>
    <col min="12047" max="12047" width="5.1796875" customWidth="1"/>
    <col min="12048" max="12048" width="5" customWidth="1"/>
    <col min="12049" max="12049" width="5.08984375" customWidth="1"/>
    <col min="12050" max="12050" width="4.36328125" customWidth="1"/>
    <col min="12051" max="12051" width="4.81640625" customWidth="1"/>
    <col min="12052" max="12052" width="4" customWidth="1"/>
    <col min="12053" max="12053" width="4.1796875" customWidth="1"/>
    <col min="12054" max="12054" width="3.81640625" customWidth="1"/>
    <col min="12055" max="12055" width="3.90625" customWidth="1"/>
    <col min="12056" max="12056" width="4.1796875" customWidth="1"/>
    <col min="12057" max="12057" width="4.36328125" customWidth="1"/>
    <col min="12058" max="12058" width="4.81640625" customWidth="1"/>
    <col min="12059" max="12059" width="3.6328125" customWidth="1"/>
    <col min="12291" max="12291" width="3.81640625" customWidth="1"/>
    <col min="12292" max="12292" width="4.81640625" customWidth="1"/>
    <col min="12293" max="12293" width="5.08984375" customWidth="1"/>
    <col min="12294" max="12294" width="5.1796875" customWidth="1"/>
    <col min="12295" max="12295" width="4.54296875" customWidth="1"/>
    <col min="12296" max="12296" width="4.36328125" customWidth="1"/>
    <col min="12297" max="12297" width="4" customWidth="1"/>
    <col min="12298" max="12298" width="5" customWidth="1"/>
    <col min="12299" max="12299" width="4.6328125" customWidth="1"/>
    <col min="12300" max="12300" width="4.453125" customWidth="1"/>
    <col min="12301" max="12302" width="4.81640625" customWidth="1"/>
    <col min="12303" max="12303" width="5.1796875" customWidth="1"/>
    <col min="12304" max="12304" width="5" customWidth="1"/>
    <col min="12305" max="12305" width="5.08984375" customWidth="1"/>
    <col min="12306" max="12306" width="4.36328125" customWidth="1"/>
    <col min="12307" max="12307" width="4.81640625" customWidth="1"/>
    <col min="12308" max="12308" width="4" customWidth="1"/>
    <col min="12309" max="12309" width="4.1796875" customWidth="1"/>
    <col min="12310" max="12310" width="3.81640625" customWidth="1"/>
    <col min="12311" max="12311" width="3.90625" customWidth="1"/>
    <col min="12312" max="12312" width="4.1796875" customWidth="1"/>
    <col min="12313" max="12313" width="4.36328125" customWidth="1"/>
    <col min="12314" max="12314" width="4.81640625" customWidth="1"/>
    <col min="12315" max="12315" width="3.6328125" customWidth="1"/>
    <col min="12547" max="12547" width="3.81640625" customWidth="1"/>
    <col min="12548" max="12548" width="4.81640625" customWidth="1"/>
    <col min="12549" max="12549" width="5.08984375" customWidth="1"/>
    <col min="12550" max="12550" width="5.1796875" customWidth="1"/>
    <col min="12551" max="12551" width="4.54296875" customWidth="1"/>
    <col min="12552" max="12552" width="4.36328125" customWidth="1"/>
    <col min="12553" max="12553" width="4" customWidth="1"/>
    <col min="12554" max="12554" width="5" customWidth="1"/>
    <col min="12555" max="12555" width="4.6328125" customWidth="1"/>
    <col min="12556" max="12556" width="4.453125" customWidth="1"/>
    <col min="12557" max="12558" width="4.81640625" customWidth="1"/>
    <col min="12559" max="12559" width="5.1796875" customWidth="1"/>
    <col min="12560" max="12560" width="5" customWidth="1"/>
    <col min="12561" max="12561" width="5.08984375" customWidth="1"/>
    <col min="12562" max="12562" width="4.36328125" customWidth="1"/>
    <col min="12563" max="12563" width="4.81640625" customWidth="1"/>
    <col min="12564" max="12564" width="4" customWidth="1"/>
    <col min="12565" max="12565" width="4.1796875" customWidth="1"/>
    <col min="12566" max="12566" width="3.81640625" customWidth="1"/>
    <col min="12567" max="12567" width="3.90625" customWidth="1"/>
    <col min="12568" max="12568" width="4.1796875" customWidth="1"/>
    <col min="12569" max="12569" width="4.36328125" customWidth="1"/>
    <col min="12570" max="12570" width="4.81640625" customWidth="1"/>
    <col min="12571" max="12571" width="3.6328125" customWidth="1"/>
    <col min="12803" max="12803" width="3.81640625" customWidth="1"/>
    <col min="12804" max="12804" width="4.81640625" customWidth="1"/>
    <col min="12805" max="12805" width="5.08984375" customWidth="1"/>
    <col min="12806" max="12806" width="5.1796875" customWidth="1"/>
    <col min="12807" max="12807" width="4.54296875" customWidth="1"/>
    <col min="12808" max="12808" width="4.36328125" customWidth="1"/>
    <col min="12809" max="12809" width="4" customWidth="1"/>
    <col min="12810" max="12810" width="5" customWidth="1"/>
    <col min="12811" max="12811" width="4.6328125" customWidth="1"/>
    <col min="12812" max="12812" width="4.453125" customWidth="1"/>
    <col min="12813" max="12814" width="4.81640625" customWidth="1"/>
    <col min="12815" max="12815" width="5.1796875" customWidth="1"/>
    <col min="12816" max="12816" width="5" customWidth="1"/>
    <col min="12817" max="12817" width="5.08984375" customWidth="1"/>
    <col min="12818" max="12818" width="4.36328125" customWidth="1"/>
    <col min="12819" max="12819" width="4.81640625" customWidth="1"/>
    <col min="12820" max="12820" width="4" customWidth="1"/>
    <col min="12821" max="12821" width="4.1796875" customWidth="1"/>
    <col min="12822" max="12822" width="3.81640625" customWidth="1"/>
    <col min="12823" max="12823" width="3.90625" customWidth="1"/>
    <col min="12824" max="12824" width="4.1796875" customWidth="1"/>
    <col min="12825" max="12825" width="4.36328125" customWidth="1"/>
    <col min="12826" max="12826" width="4.81640625" customWidth="1"/>
    <col min="12827" max="12827" width="3.6328125" customWidth="1"/>
    <col min="13059" max="13059" width="3.81640625" customWidth="1"/>
    <col min="13060" max="13060" width="4.81640625" customWidth="1"/>
    <col min="13061" max="13061" width="5.08984375" customWidth="1"/>
    <col min="13062" max="13062" width="5.1796875" customWidth="1"/>
    <col min="13063" max="13063" width="4.54296875" customWidth="1"/>
    <col min="13064" max="13064" width="4.36328125" customWidth="1"/>
    <col min="13065" max="13065" width="4" customWidth="1"/>
    <col min="13066" max="13066" width="5" customWidth="1"/>
    <col min="13067" max="13067" width="4.6328125" customWidth="1"/>
    <col min="13068" max="13068" width="4.453125" customWidth="1"/>
    <col min="13069" max="13070" width="4.81640625" customWidth="1"/>
    <col min="13071" max="13071" width="5.1796875" customWidth="1"/>
    <col min="13072" max="13072" width="5" customWidth="1"/>
    <col min="13073" max="13073" width="5.08984375" customWidth="1"/>
    <col min="13074" max="13074" width="4.36328125" customWidth="1"/>
    <col min="13075" max="13075" width="4.81640625" customWidth="1"/>
    <col min="13076" max="13076" width="4" customWidth="1"/>
    <col min="13077" max="13077" width="4.1796875" customWidth="1"/>
    <col min="13078" max="13078" width="3.81640625" customWidth="1"/>
    <col min="13079" max="13079" width="3.90625" customWidth="1"/>
    <col min="13080" max="13080" width="4.1796875" customWidth="1"/>
    <col min="13081" max="13081" width="4.36328125" customWidth="1"/>
    <col min="13082" max="13082" width="4.81640625" customWidth="1"/>
    <col min="13083" max="13083" width="3.6328125" customWidth="1"/>
    <col min="13315" max="13315" width="3.81640625" customWidth="1"/>
    <col min="13316" max="13316" width="4.81640625" customWidth="1"/>
    <col min="13317" max="13317" width="5.08984375" customWidth="1"/>
    <col min="13318" max="13318" width="5.1796875" customWidth="1"/>
    <col min="13319" max="13319" width="4.54296875" customWidth="1"/>
    <col min="13320" max="13320" width="4.36328125" customWidth="1"/>
    <col min="13321" max="13321" width="4" customWidth="1"/>
    <col min="13322" max="13322" width="5" customWidth="1"/>
    <col min="13323" max="13323" width="4.6328125" customWidth="1"/>
    <col min="13324" max="13324" width="4.453125" customWidth="1"/>
    <col min="13325" max="13326" width="4.81640625" customWidth="1"/>
    <col min="13327" max="13327" width="5.1796875" customWidth="1"/>
    <col min="13328" max="13328" width="5" customWidth="1"/>
    <col min="13329" max="13329" width="5.08984375" customWidth="1"/>
    <col min="13330" max="13330" width="4.36328125" customWidth="1"/>
    <col min="13331" max="13331" width="4.81640625" customWidth="1"/>
    <col min="13332" max="13332" width="4" customWidth="1"/>
    <col min="13333" max="13333" width="4.1796875" customWidth="1"/>
    <col min="13334" max="13334" width="3.81640625" customWidth="1"/>
    <col min="13335" max="13335" width="3.90625" customWidth="1"/>
    <col min="13336" max="13336" width="4.1796875" customWidth="1"/>
    <col min="13337" max="13337" width="4.36328125" customWidth="1"/>
    <col min="13338" max="13338" width="4.81640625" customWidth="1"/>
    <col min="13339" max="13339" width="3.6328125" customWidth="1"/>
    <col min="13571" max="13571" width="3.81640625" customWidth="1"/>
    <col min="13572" max="13572" width="4.81640625" customWidth="1"/>
    <col min="13573" max="13573" width="5.08984375" customWidth="1"/>
    <col min="13574" max="13574" width="5.1796875" customWidth="1"/>
    <col min="13575" max="13575" width="4.54296875" customWidth="1"/>
    <col min="13576" max="13576" width="4.36328125" customWidth="1"/>
    <col min="13577" max="13577" width="4" customWidth="1"/>
    <col min="13578" max="13578" width="5" customWidth="1"/>
    <col min="13579" max="13579" width="4.6328125" customWidth="1"/>
    <col min="13580" max="13580" width="4.453125" customWidth="1"/>
    <col min="13581" max="13582" width="4.81640625" customWidth="1"/>
    <col min="13583" max="13583" width="5.1796875" customWidth="1"/>
    <col min="13584" max="13584" width="5" customWidth="1"/>
    <col min="13585" max="13585" width="5.08984375" customWidth="1"/>
    <col min="13586" max="13586" width="4.36328125" customWidth="1"/>
    <col min="13587" max="13587" width="4.81640625" customWidth="1"/>
    <col min="13588" max="13588" width="4" customWidth="1"/>
    <col min="13589" max="13589" width="4.1796875" customWidth="1"/>
    <col min="13590" max="13590" width="3.81640625" customWidth="1"/>
    <col min="13591" max="13591" width="3.90625" customWidth="1"/>
    <col min="13592" max="13592" width="4.1796875" customWidth="1"/>
    <col min="13593" max="13593" width="4.36328125" customWidth="1"/>
    <col min="13594" max="13594" width="4.81640625" customWidth="1"/>
    <col min="13595" max="13595" width="3.6328125" customWidth="1"/>
    <col min="13827" max="13827" width="3.81640625" customWidth="1"/>
    <col min="13828" max="13828" width="4.81640625" customWidth="1"/>
    <col min="13829" max="13829" width="5.08984375" customWidth="1"/>
    <col min="13830" max="13830" width="5.1796875" customWidth="1"/>
    <col min="13831" max="13831" width="4.54296875" customWidth="1"/>
    <col min="13832" max="13832" width="4.36328125" customWidth="1"/>
    <col min="13833" max="13833" width="4" customWidth="1"/>
    <col min="13834" max="13834" width="5" customWidth="1"/>
    <col min="13835" max="13835" width="4.6328125" customWidth="1"/>
    <col min="13836" max="13836" width="4.453125" customWidth="1"/>
    <col min="13837" max="13838" width="4.81640625" customWidth="1"/>
    <col min="13839" max="13839" width="5.1796875" customWidth="1"/>
    <col min="13840" max="13840" width="5" customWidth="1"/>
    <col min="13841" max="13841" width="5.08984375" customWidth="1"/>
    <col min="13842" max="13842" width="4.36328125" customWidth="1"/>
    <col min="13843" max="13843" width="4.81640625" customWidth="1"/>
    <col min="13844" max="13844" width="4" customWidth="1"/>
    <col min="13845" max="13845" width="4.1796875" customWidth="1"/>
    <col min="13846" max="13846" width="3.81640625" customWidth="1"/>
    <col min="13847" max="13847" width="3.90625" customWidth="1"/>
    <col min="13848" max="13848" width="4.1796875" customWidth="1"/>
    <col min="13849" max="13849" width="4.36328125" customWidth="1"/>
    <col min="13850" max="13850" width="4.81640625" customWidth="1"/>
    <col min="13851" max="13851" width="3.6328125" customWidth="1"/>
    <col min="14083" max="14083" width="3.81640625" customWidth="1"/>
    <col min="14084" max="14084" width="4.81640625" customWidth="1"/>
    <col min="14085" max="14085" width="5.08984375" customWidth="1"/>
    <col min="14086" max="14086" width="5.1796875" customWidth="1"/>
    <col min="14087" max="14087" width="4.54296875" customWidth="1"/>
    <col min="14088" max="14088" width="4.36328125" customWidth="1"/>
    <col min="14089" max="14089" width="4" customWidth="1"/>
    <col min="14090" max="14090" width="5" customWidth="1"/>
    <col min="14091" max="14091" width="4.6328125" customWidth="1"/>
    <col min="14092" max="14092" width="4.453125" customWidth="1"/>
    <col min="14093" max="14094" width="4.81640625" customWidth="1"/>
    <col min="14095" max="14095" width="5.1796875" customWidth="1"/>
    <col min="14096" max="14096" width="5" customWidth="1"/>
    <col min="14097" max="14097" width="5.08984375" customWidth="1"/>
    <col min="14098" max="14098" width="4.36328125" customWidth="1"/>
    <col min="14099" max="14099" width="4.81640625" customWidth="1"/>
    <col min="14100" max="14100" width="4" customWidth="1"/>
    <col min="14101" max="14101" width="4.1796875" customWidth="1"/>
    <col min="14102" max="14102" width="3.81640625" customWidth="1"/>
    <col min="14103" max="14103" width="3.90625" customWidth="1"/>
    <col min="14104" max="14104" width="4.1796875" customWidth="1"/>
    <col min="14105" max="14105" width="4.36328125" customWidth="1"/>
    <col min="14106" max="14106" width="4.81640625" customWidth="1"/>
    <col min="14107" max="14107" width="3.6328125" customWidth="1"/>
    <col min="14339" max="14339" width="3.81640625" customWidth="1"/>
    <col min="14340" max="14340" width="4.81640625" customWidth="1"/>
    <col min="14341" max="14341" width="5.08984375" customWidth="1"/>
    <col min="14342" max="14342" width="5.1796875" customWidth="1"/>
    <col min="14343" max="14343" width="4.54296875" customWidth="1"/>
    <col min="14344" max="14344" width="4.36328125" customWidth="1"/>
    <col min="14345" max="14345" width="4" customWidth="1"/>
    <col min="14346" max="14346" width="5" customWidth="1"/>
    <col min="14347" max="14347" width="4.6328125" customWidth="1"/>
    <col min="14348" max="14348" width="4.453125" customWidth="1"/>
    <col min="14349" max="14350" width="4.81640625" customWidth="1"/>
    <col min="14351" max="14351" width="5.1796875" customWidth="1"/>
    <col min="14352" max="14352" width="5" customWidth="1"/>
    <col min="14353" max="14353" width="5.08984375" customWidth="1"/>
    <col min="14354" max="14354" width="4.36328125" customWidth="1"/>
    <col min="14355" max="14355" width="4.81640625" customWidth="1"/>
    <col min="14356" max="14356" width="4" customWidth="1"/>
    <col min="14357" max="14357" width="4.1796875" customWidth="1"/>
    <col min="14358" max="14358" width="3.81640625" customWidth="1"/>
    <col min="14359" max="14359" width="3.90625" customWidth="1"/>
    <col min="14360" max="14360" width="4.1796875" customWidth="1"/>
    <col min="14361" max="14361" width="4.36328125" customWidth="1"/>
    <col min="14362" max="14362" width="4.81640625" customWidth="1"/>
    <col min="14363" max="14363" width="3.6328125" customWidth="1"/>
    <col min="14595" max="14595" width="3.81640625" customWidth="1"/>
    <col min="14596" max="14596" width="4.81640625" customWidth="1"/>
    <col min="14597" max="14597" width="5.08984375" customWidth="1"/>
    <col min="14598" max="14598" width="5.1796875" customWidth="1"/>
    <col min="14599" max="14599" width="4.54296875" customWidth="1"/>
    <col min="14600" max="14600" width="4.36328125" customWidth="1"/>
    <col min="14601" max="14601" width="4" customWidth="1"/>
    <col min="14602" max="14602" width="5" customWidth="1"/>
    <col min="14603" max="14603" width="4.6328125" customWidth="1"/>
    <col min="14604" max="14604" width="4.453125" customWidth="1"/>
    <col min="14605" max="14606" width="4.81640625" customWidth="1"/>
    <col min="14607" max="14607" width="5.1796875" customWidth="1"/>
    <col min="14608" max="14608" width="5" customWidth="1"/>
    <col min="14609" max="14609" width="5.08984375" customWidth="1"/>
    <col min="14610" max="14610" width="4.36328125" customWidth="1"/>
    <col min="14611" max="14611" width="4.81640625" customWidth="1"/>
    <col min="14612" max="14612" width="4" customWidth="1"/>
    <col min="14613" max="14613" width="4.1796875" customWidth="1"/>
    <col min="14614" max="14614" width="3.81640625" customWidth="1"/>
    <col min="14615" max="14615" width="3.90625" customWidth="1"/>
    <col min="14616" max="14616" width="4.1796875" customWidth="1"/>
    <col min="14617" max="14617" width="4.36328125" customWidth="1"/>
    <col min="14618" max="14618" width="4.81640625" customWidth="1"/>
    <col min="14619" max="14619" width="3.6328125" customWidth="1"/>
    <col min="14851" max="14851" width="3.81640625" customWidth="1"/>
    <col min="14852" max="14852" width="4.81640625" customWidth="1"/>
    <col min="14853" max="14853" width="5.08984375" customWidth="1"/>
    <col min="14854" max="14854" width="5.1796875" customWidth="1"/>
    <col min="14855" max="14855" width="4.54296875" customWidth="1"/>
    <col min="14856" max="14856" width="4.36328125" customWidth="1"/>
    <col min="14857" max="14857" width="4" customWidth="1"/>
    <col min="14858" max="14858" width="5" customWidth="1"/>
    <col min="14859" max="14859" width="4.6328125" customWidth="1"/>
    <col min="14860" max="14860" width="4.453125" customWidth="1"/>
    <col min="14861" max="14862" width="4.81640625" customWidth="1"/>
    <col min="14863" max="14863" width="5.1796875" customWidth="1"/>
    <col min="14864" max="14864" width="5" customWidth="1"/>
    <col min="14865" max="14865" width="5.08984375" customWidth="1"/>
    <col min="14866" max="14866" width="4.36328125" customWidth="1"/>
    <col min="14867" max="14867" width="4.81640625" customWidth="1"/>
    <col min="14868" max="14868" width="4" customWidth="1"/>
    <col min="14869" max="14869" width="4.1796875" customWidth="1"/>
    <col min="14870" max="14870" width="3.81640625" customWidth="1"/>
    <col min="14871" max="14871" width="3.90625" customWidth="1"/>
    <col min="14872" max="14872" width="4.1796875" customWidth="1"/>
    <col min="14873" max="14873" width="4.36328125" customWidth="1"/>
    <col min="14874" max="14874" width="4.81640625" customWidth="1"/>
    <col min="14875" max="14875" width="3.6328125" customWidth="1"/>
    <col min="15107" max="15107" width="3.81640625" customWidth="1"/>
    <col min="15108" max="15108" width="4.81640625" customWidth="1"/>
    <col min="15109" max="15109" width="5.08984375" customWidth="1"/>
    <col min="15110" max="15110" width="5.1796875" customWidth="1"/>
    <col min="15111" max="15111" width="4.54296875" customWidth="1"/>
    <col min="15112" max="15112" width="4.36328125" customWidth="1"/>
    <col min="15113" max="15113" width="4" customWidth="1"/>
    <col min="15114" max="15114" width="5" customWidth="1"/>
    <col min="15115" max="15115" width="4.6328125" customWidth="1"/>
    <col min="15116" max="15116" width="4.453125" customWidth="1"/>
    <col min="15117" max="15118" width="4.81640625" customWidth="1"/>
    <col min="15119" max="15119" width="5.1796875" customWidth="1"/>
    <col min="15120" max="15120" width="5" customWidth="1"/>
    <col min="15121" max="15121" width="5.08984375" customWidth="1"/>
    <col min="15122" max="15122" width="4.36328125" customWidth="1"/>
    <col min="15123" max="15123" width="4.81640625" customWidth="1"/>
    <col min="15124" max="15124" width="4" customWidth="1"/>
    <col min="15125" max="15125" width="4.1796875" customWidth="1"/>
    <col min="15126" max="15126" width="3.81640625" customWidth="1"/>
    <col min="15127" max="15127" width="3.90625" customWidth="1"/>
    <col min="15128" max="15128" width="4.1796875" customWidth="1"/>
    <col min="15129" max="15129" width="4.36328125" customWidth="1"/>
    <col min="15130" max="15130" width="4.81640625" customWidth="1"/>
    <col min="15131" max="15131" width="3.6328125" customWidth="1"/>
    <col min="15363" max="15363" width="3.81640625" customWidth="1"/>
    <col min="15364" max="15364" width="4.81640625" customWidth="1"/>
    <col min="15365" max="15365" width="5.08984375" customWidth="1"/>
    <col min="15366" max="15366" width="5.1796875" customWidth="1"/>
    <col min="15367" max="15367" width="4.54296875" customWidth="1"/>
    <col min="15368" max="15368" width="4.36328125" customWidth="1"/>
    <col min="15369" max="15369" width="4" customWidth="1"/>
    <col min="15370" max="15370" width="5" customWidth="1"/>
    <col min="15371" max="15371" width="4.6328125" customWidth="1"/>
    <col min="15372" max="15372" width="4.453125" customWidth="1"/>
    <col min="15373" max="15374" width="4.81640625" customWidth="1"/>
    <col min="15375" max="15375" width="5.1796875" customWidth="1"/>
    <col min="15376" max="15376" width="5" customWidth="1"/>
    <col min="15377" max="15377" width="5.08984375" customWidth="1"/>
    <col min="15378" max="15378" width="4.36328125" customWidth="1"/>
    <col min="15379" max="15379" width="4.81640625" customWidth="1"/>
    <col min="15380" max="15380" width="4" customWidth="1"/>
    <col min="15381" max="15381" width="4.1796875" customWidth="1"/>
    <col min="15382" max="15382" width="3.81640625" customWidth="1"/>
    <col min="15383" max="15383" width="3.90625" customWidth="1"/>
    <col min="15384" max="15384" width="4.1796875" customWidth="1"/>
    <col min="15385" max="15385" width="4.36328125" customWidth="1"/>
    <col min="15386" max="15386" width="4.81640625" customWidth="1"/>
    <col min="15387" max="15387" width="3.6328125" customWidth="1"/>
    <col min="15619" max="15619" width="3.81640625" customWidth="1"/>
    <col min="15620" max="15620" width="4.81640625" customWidth="1"/>
    <col min="15621" max="15621" width="5.08984375" customWidth="1"/>
    <col min="15622" max="15622" width="5.1796875" customWidth="1"/>
    <col min="15623" max="15623" width="4.54296875" customWidth="1"/>
    <col min="15624" max="15624" width="4.36328125" customWidth="1"/>
    <col min="15625" max="15625" width="4" customWidth="1"/>
    <col min="15626" max="15626" width="5" customWidth="1"/>
    <col min="15627" max="15627" width="4.6328125" customWidth="1"/>
    <col min="15628" max="15628" width="4.453125" customWidth="1"/>
    <col min="15629" max="15630" width="4.81640625" customWidth="1"/>
    <col min="15631" max="15631" width="5.1796875" customWidth="1"/>
    <col min="15632" max="15632" width="5" customWidth="1"/>
    <col min="15633" max="15633" width="5.08984375" customWidth="1"/>
    <col min="15634" max="15634" width="4.36328125" customWidth="1"/>
    <col min="15635" max="15635" width="4.81640625" customWidth="1"/>
    <col min="15636" max="15636" width="4" customWidth="1"/>
    <col min="15637" max="15637" width="4.1796875" customWidth="1"/>
    <col min="15638" max="15638" width="3.81640625" customWidth="1"/>
    <col min="15639" max="15639" width="3.90625" customWidth="1"/>
    <col min="15640" max="15640" width="4.1796875" customWidth="1"/>
    <col min="15641" max="15641" width="4.36328125" customWidth="1"/>
    <col min="15642" max="15642" width="4.81640625" customWidth="1"/>
    <col min="15643" max="15643" width="3.6328125" customWidth="1"/>
    <col min="15875" max="15875" width="3.81640625" customWidth="1"/>
    <col min="15876" max="15876" width="4.81640625" customWidth="1"/>
    <col min="15877" max="15877" width="5.08984375" customWidth="1"/>
    <col min="15878" max="15878" width="5.1796875" customWidth="1"/>
    <col min="15879" max="15879" width="4.54296875" customWidth="1"/>
    <col min="15880" max="15880" width="4.36328125" customWidth="1"/>
    <col min="15881" max="15881" width="4" customWidth="1"/>
    <col min="15882" max="15882" width="5" customWidth="1"/>
    <col min="15883" max="15883" width="4.6328125" customWidth="1"/>
    <col min="15884" max="15884" width="4.453125" customWidth="1"/>
    <col min="15885" max="15886" width="4.81640625" customWidth="1"/>
    <col min="15887" max="15887" width="5.1796875" customWidth="1"/>
    <col min="15888" max="15888" width="5" customWidth="1"/>
    <col min="15889" max="15889" width="5.08984375" customWidth="1"/>
    <col min="15890" max="15890" width="4.36328125" customWidth="1"/>
    <col min="15891" max="15891" width="4.81640625" customWidth="1"/>
    <col min="15892" max="15892" width="4" customWidth="1"/>
    <col min="15893" max="15893" width="4.1796875" customWidth="1"/>
    <col min="15894" max="15894" width="3.81640625" customWidth="1"/>
    <col min="15895" max="15895" width="3.90625" customWidth="1"/>
    <col min="15896" max="15896" width="4.1796875" customWidth="1"/>
    <col min="15897" max="15897" width="4.36328125" customWidth="1"/>
    <col min="15898" max="15898" width="4.81640625" customWidth="1"/>
    <col min="15899" max="15899" width="3.6328125" customWidth="1"/>
    <col min="16131" max="16131" width="3.81640625" customWidth="1"/>
    <col min="16132" max="16132" width="4.81640625" customWidth="1"/>
    <col min="16133" max="16133" width="5.08984375" customWidth="1"/>
    <col min="16134" max="16134" width="5.1796875" customWidth="1"/>
    <col min="16135" max="16135" width="4.54296875" customWidth="1"/>
    <col min="16136" max="16136" width="4.36328125" customWidth="1"/>
    <col min="16137" max="16137" width="4" customWidth="1"/>
    <col min="16138" max="16138" width="5" customWidth="1"/>
    <col min="16139" max="16139" width="4.6328125" customWidth="1"/>
    <col min="16140" max="16140" width="4.453125" customWidth="1"/>
    <col min="16141" max="16142" width="4.81640625" customWidth="1"/>
    <col min="16143" max="16143" width="5.1796875" customWidth="1"/>
    <col min="16144" max="16144" width="5" customWidth="1"/>
    <col min="16145" max="16145" width="5.08984375" customWidth="1"/>
    <col min="16146" max="16146" width="4.36328125" customWidth="1"/>
    <col min="16147" max="16147" width="4.81640625" customWidth="1"/>
    <col min="16148" max="16148" width="4" customWidth="1"/>
    <col min="16149" max="16149" width="4.1796875" customWidth="1"/>
    <col min="16150" max="16150" width="3.81640625" customWidth="1"/>
    <col min="16151" max="16151" width="3.90625" customWidth="1"/>
    <col min="16152" max="16152" width="4.1796875" customWidth="1"/>
    <col min="16153" max="16153" width="4.36328125" customWidth="1"/>
    <col min="16154" max="16154" width="4.81640625" customWidth="1"/>
    <col min="16155" max="16155" width="3.6328125" customWidth="1"/>
  </cols>
  <sheetData>
    <row r="1" spans="1:27" x14ac:dyDescent="0.35">
      <c r="X1" s="104" t="s">
        <v>71</v>
      </c>
      <c r="Y1" s="104"/>
      <c r="Z1" s="104"/>
      <c r="AA1" s="104"/>
    </row>
    <row r="2" spans="1:27" x14ac:dyDescent="0.35">
      <c r="A2" s="105" t="s">
        <v>72</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row>
    <row r="3" spans="1:27" ht="12.75" customHeight="1" x14ac:dyDescent="0.35">
      <c r="A3" s="106" t="str">
        <f>'05.TTra'!A3:T3</f>
        <v>Số liệu tính từ ngày 05/12/2021 đến ngày 04/3/2022</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row>
    <row r="4" spans="1:27" ht="12" customHeight="1" x14ac:dyDescent="0.35">
      <c r="A4" s="107" t="str">
        <f>'05.TTra'!A4:T4</f>
        <v>(Kèm theo Báo cáo số:              /BC-UBND ngày 09/3/2022 của UBND huyện Tuần Giáo)</v>
      </c>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row>
    <row r="5" spans="1:27" ht="12.75" customHeight="1" x14ac:dyDescent="0.35">
      <c r="A5" s="108" t="s">
        <v>73</v>
      </c>
      <c r="B5" s="108"/>
      <c r="C5" s="108"/>
      <c r="D5" s="108"/>
      <c r="E5" s="108"/>
      <c r="F5" s="108"/>
      <c r="G5" s="108"/>
      <c r="H5" s="108"/>
      <c r="I5" s="108"/>
      <c r="J5" s="108"/>
      <c r="K5" s="108"/>
      <c r="L5" s="108"/>
      <c r="M5" s="108"/>
      <c r="N5" s="108"/>
      <c r="O5" s="108"/>
      <c r="P5" s="108"/>
      <c r="Q5" s="108"/>
      <c r="R5" s="108"/>
      <c r="S5" s="108"/>
      <c r="T5" s="108"/>
      <c r="U5" s="108"/>
      <c r="V5" s="108"/>
      <c r="W5" s="108"/>
      <c r="X5" s="108"/>
      <c r="Y5" s="108"/>
      <c r="Z5" s="108"/>
      <c r="AA5" s="108"/>
    </row>
    <row r="6" spans="1:27" ht="24.75" customHeight="1" x14ac:dyDescent="0.35">
      <c r="A6" s="99" t="s">
        <v>74</v>
      </c>
      <c r="B6" s="99" t="s">
        <v>75</v>
      </c>
      <c r="C6" s="99"/>
      <c r="D6" s="99"/>
      <c r="E6" s="99"/>
      <c r="F6" s="99"/>
      <c r="G6" s="100" t="s">
        <v>76</v>
      </c>
      <c r="H6" s="101"/>
      <c r="I6" s="97" t="s">
        <v>77</v>
      </c>
      <c r="J6" s="100" t="s">
        <v>78</v>
      </c>
      <c r="K6" s="102"/>
      <c r="L6" s="102"/>
      <c r="M6" s="102"/>
      <c r="N6" s="102"/>
      <c r="O6" s="102"/>
      <c r="P6" s="102"/>
      <c r="Q6" s="102"/>
      <c r="R6" s="102"/>
      <c r="S6" s="102"/>
      <c r="T6" s="102"/>
      <c r="U6" s="101"/>
      <c r="V6" s="100" t="s">
        <v>79</v>
      </c>
      <c r="W6" s="102"/>
      <c r="X6" s="102"/>
      <c r="Y6" s="102"/>
      <c r="Z6" s="102"/>
      <c r="AA6" s="101"/>
    </row>
    <row r="7" spans="1:27" ht="27" customHeight="1" x14ac:dyDescent="0.35">
      <c r="A7" s="99"/>
      <c r="B7" s="99" t="s">
        <v>80</v>
      </c>
      <c r="C7" s="99" t="s">
        <v>81</v>
      </c>
      <c r="D7" s="99"/>
      <c r="E7" s="99"/>
      <c r="F7" s="99"/>
      <c r="G7" s="97" t="s">
        <v>82</v>
      </c>
      <c r="H7" s="97" t="s">
        <v>83</v>
      </c>
      <c r="I7" s="103"/>
      <c r="J7" s="99" t="s">
        <v>84</v>
      </c>
      <c r="K7" s="99"/>
      <c r="L7" s="100" t="s">
        <v>84</v>
      </c>
      <c r="M7" s="102"/>
      <c r="N7" s="102"/>
      <c r="O7" s="102"/>
      <c r="P7" s="102"/>
      <c r="Q7" s="102"/>
      <c r="R7" s="102"/>
      <c r="S7" s="102"/>
      <c r="T7" s="102"/>
      <c r="U7" s="101"/>
      <c r="V7" s="100" t="s">
        <v>79</v>
      </c>
      <c r="W7" s="101"/>
      <c r="X7" s="100" t="s">
        <v>85</v>
      </c>
      <c r="Y7" s="101"/>
      <c r="Z7" s="100" t="s">
        <v>86</v>
      </c>
      <c r="AA7" s="101"/>
    </row>
    <row r="8" spans="1:27" ht="24.75" customHeight="1" x14ac:dyDescent="0.35">
      <c r="A8" s="99"/>
      <c r="B8" s="99"/>
      <c r="C8" s="99" t="s">
        <v>87</v>
      </c>
      <c r="D8" s="99" t="s">
        <v>88</v>
      </c>
      <c r="E8" s="99" t="s">
        <v>89</v>
      </c>
      <c r="F8" s="99" t="s">
        <v>90</v>
      </c>
      <c r="G8" s="103"/>
      <c r="H8" s="103"/>
      <c r="I8" s="103"/>
      <c r="J8" s="99" t="s">
        <v>91</v>
      </c>
      <c r="K8" s="99" t="s">
        <v>92</v>
      </c>
      <c r="L8" s="99" t="s">
        <v>93</v>
      </c>
      <c r="M8" s="99"/>
      <c r="N8" s="99" t="s">
        <v>94</v>
      </c>
      <c r="O8" s="99"/>
      <c r="P8" s="99" t="s">
        <v>95</v>
      </c>
      <c r="Q8" s="99"/>
      <c r="R8" s="100" t="s">
        <v>96</v>
      </c>
      <c r="S8" s="101"/>
      <c r="T8" s="99" t="s">
        <v>90</v>
      </c>
      <c r="U8" s="99"/>
      <c r="V8" s="97" t="s">
        <v>12</v>
      </c>
      <c r="W8" s="97" t="s">
        <v>97</v>
      </c>
      <c r="X8" s="97" t="s">
        <v>97</v>
      </c>
      <c r="Y8" s="97" t="s">
        <v>97</v>
      </c>
      <c r="Z8" s="97" t="s">
        <v>97</v>
      </c>
      <c r="AA8" s="97" t="s">
        <v>97</v>
      </c>
    </row>
    <row r="9" spans="1:27" ht="28.8" x14ac:dyDescent="0.35">
      <c r="A9" s="99"/>
      <c r="B9" s="99"/>
      <c r="C9" s="99"/>
      <c r="D9" s="99"/>
      <c r="E9" s="99"/>
      <c r="F9" s="99"/>
      <c r="G9" s="98"/>
      <c r="H9" s="98"/>
      <c r="I9" s="98"/>
      <c r="J9" s="99"/>
      <c r="K9" s="99"/>
      <c r="L9" s="33" t="s">
        <v>91</v>
      </c>
      <c r="M9" s="33" t="s">
        <v>92</v>
      </c>
      <c r="N9" s="33" t="s">
        <v>91</v>
      </c>
      <c r="O9" s="33" t="s">
        <v>92</v>
      </c>
      <c r="P9" s="33" t="s">
        <v>91</v>
      </c>
      <c r="Q9" s="33" t="s">
        <v>92</v>
      </c>
      <c r="R9" s="33" t="s">
        <v>91</v>
      </c>
      <c r="S9" s="33" t="s">
        <v>92</v>
      </c>
      <c r="T9" s="33" t="s">
        <v>91</v>
      </c>
      <c r="U9" s="33" t="s">
        <v>92</v>
      </c>
      <c r="V9" s="98"/>
      <c r="W9" s="98"/>
      <c r="X9" s="98"/>
      <c r="Y9" s="98"/>
      <c r="Z9" s="98"/>
      <c r="AA9" s="98"/>
    </row>
    <row r="10" spans="1:27" ht="24" x14ac:dyDescent="0.35">
      <c r="A10" s="34" t="s">
        <v>54</v>
      </c>
      <c r="B10" s="35" t="s">
        <v>98</v>
      </c>
      <c r="C10" s="36">
        <v>2</v>
      </c>
      <c r="D10" s="36">
        <v>3</v>
      </c>
      <c r="E10" s="36">
        <v>4</v>
      </c>
      <c r="F10" s="36">
        <v>5</v>
      </c>
      <c r="G10" s="36">
        <v>6</v>
      </c>
      <c r="H10" s="36">
        <v>7</v>
      </c>
      <c r="I10" s="36">
        <v>8</v>
      </c>
      <c r="J10" s="36">
        <v>9</v>
      </c>
      <c r="K10" s="36">
        <v>10</v>
      </c>
      <c r="L10" s="36">
        <v>11</v>
      </c>
      <c r="M10" s="36">
        <v>12</v>
      </c>
      <c r="N10" s="36">
        <v>13</v>
      </c>
      <c r="O10" s="36">
        <v>14</v>
      </c>
      <c r="P10" s="36">
        <v>15</v>
      </c>
      <c r="Q10" s="36">
        <v>16</v>
      </c>
      <c r="R10" s="36">
        <v>17</v>
      </c>
      <c r="S10" s="36">
        <v>18</v>
      </c>
      <c r="T10" s="36">
        <v>19</v>
      </c>
      <c r="U10" s="36">
        <v>20</v>
      </c>
      <c r="V10" s="36">
        <v>21</v>
      </c>
      <c r="W10" s="36">
        <v>22</v>
      </c>
      <c r="X10" s="36">
        <v>23</v>
      </c>
      <c r="Y10" s="36">
        <v>24</v>
      </c>
      <c r="Z10" s="36">
        <v>25</v>
      </c>
      <c r="AA10" s="36">
        <v>26</v>
      </c>
    </row>
    <row r="11" spans="1:27" ht="24" x14ac:dyDescent="0.35">
      <c r="A11" s="37" t="s">
        <v>69</v>
      </c>
      <c r="B11" s="38">
        <v>5</v>
      </c>
      <c r="C11" s="38">
        <v>0</v>
      </c>
      <c r="D11" s="38">
        <v>0</v>
      </c>
      <c r="E11" s="38">
        <v>5</v>
      </c>
      <c r="F11" s="38">
        <v>0</v>
      </c>
      <c r="G11" s="38">
        <v>0</v>
      </c>
      <c r="H11" s="38">
        <v>0</v>
      </c>
      <c r="I11" s="38">
        <v>0</v>
      </c>
      <c r="J11" s="38">
        <v>0</v>
      </c>
      <c r="K11" s="38">
        <v>0</v>
      </c>
      <c r="L11" s="38">
        <v>0</v>
      </c>
      <c r="M11" s="38">
        <v>0</v>
      </c>
      <c r="N11" s="38">
        <v>0</v>
      </c>
      <c r="O11" s="38">
        <v>0</v>
      </c>
      <c r="P11" s="38">
        <v>0</v>
      </c>
      <c r="Q11" s="38">
        <v>0</v>
      </c>
      <c r="R11" s="38">
        <v>0</v>
      </c>
      <c r="S11" s="38">
        <v>0</v>
      </c>
      <c r="T11" s="38">
        <v>0</v>
      </c>
      <c r="U11" s="38">
        <v>0</v>
      </c>
      <c r="V11" s="38">
        <v>0</v>
      </c>
      <c r="W11" s="38">
        <v>0</v>
      </c>
      <c r="X11" s="38">
        <v>0</v>
      </c>
      <c r="Y11" s="38">
        <v>0</v>
      </c>
      <c r="Z11" s="38">
        <v>0</v>
      </c>
      <c r="AA11" s="38">
        <v>0</v>
      </c>
    </row>
    <row r="12" spans="1:27" x14ac:dyDescent="0.35">
      <c r="A12" s="39"/>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row>
    <row r="13" spans="1:27" x14ac:dyDescent="0.35">
      <c r="A13" s="39"/>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row>
    <row r="14" spans="1:27" x14ac:dyDescent="0.35">
      <c r="A14" s="40"/>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row>
    <row r="16" spans="1:27" x14ac:dyDescent="0.35">
      <c r="A16" s="80" t="s">
        <v>133</v>
      </c>
      <c r="B16" s="95"/>
      <c r="C16" s="95"/>
      <c r="D16" s="95"/>
      <c r="E16" s="95"/>
      <c r="F16" s="95"/>
      <c r="G16" s="95"/>
      <c r="H16" s="95"/>
      <c r="I16" s="95"/>
      <c r="J16" s="95"/>
      <c r="K16" s="95"/>
      <c r="L16" s="95"/>
      <c r="M16" s="95"/>
      <c r="N16" s="95"/>
      <c r="O16" s="95"/>
      <c r="P16" s="95"/>
      <c r="Q16" s="95"/>
      <c r="R16" s="95"/>
      <c r="S16" s="95"/>
      <c r="T16" s="95"/>
      <c r="U16" s="95"/>
      <c r="V16" s="95"/>
      <c r="W16" s="95"/>
      <c r="X16" s="95"/>
      <c r="Y16" s="95"/>
      <c r="Z16" s="95"/>
      <c r="AA16" s="95"/>
    </row>
    <row r="17" spans="4:27" x14ac:dyDescent="0.35">
      <c r="D17" s="96"/>
      <c r="E17" s="96"/>
      <c r="F17" s="96"/>
      <c r="G17" s="96"/>
      <c r="H17" s="96"/>
      <c r="I17" s="96"/>
      <c r="J17" s="96"/>
      <c r="K17" s="96"/>
      <c r="L17" s="96"/>
      <c r="M17" s="96"/>
      <c r="N17" s="96"/>
      <c r="O17" s="96"/>
      <c r="P17" s="96"/>
      <c r="Q17" s="96"/>
      <c r="R17" s="41"/>
      <c r="S17" s="41"/>
      <c r="T17" s="41"/>
      <c r="U17" s="41"/>
      <c r="V17" s="41"/>
      <c r="W17" s="41"/>
      <c r="X17" s="41"/>
      <c r="Y17" s="41"/>
      <c r="Z17" s="41"/>
      <c r="AA17" s="41"/>
    </row>
    <row r="18" spans="4:27" x14ac:dyDescent="0.35">
      <c r="D18" s="42"/>
      <c r="E18" s="42"/>
      <c r="F18" s="42"/>
      <c r="G18" s="42"/>
      <c r="H18" s="42"/>
      <c r="I18" s="42"/>
      <c r="J18" s="42"/>
      <c r="K18" s="42"/>
      <c r="L18" s="42"/>
      <c r="M18" s="42"/>
      <c r="N18" s="42"/>
      <c r="O18" s="42"/>
      <c r="P18" s="42"/>
      <c r="Q18" s="42"/>
      <c r="R18" s="42"/>
      <c r="S18" s="42"/>
      <c r="T18" s="42"/>
      <c r="U18" s="42"/>
      <c r="V18" s="42"/>
      <c r="W18" s="42"/>
      <c r="X18" s="42"/>
      <c r="Y18" s="42"/>
      <c r="Z18" s="42"/>
      <c r="AA18" s="42"/>
    </row>
  </sheetData>
  <mergeCells count="39">
    <mergeCell ref="J8:J9"/>
    <mergeCell ref="K8:K9"/>
    <mergeCell ref="X1:AA1"/>
    <mergeCell ref="A2:AA2"/>
    <mergeCell ref="A3:AA3"/>
    <mergeCell ref="A4:AA4"/>
    <mergeCell ref="A5:AA5"/>
    <mergeCell ref="V6:AA6"/>
    <mergeCell ref="B7:B9"/>
    <mergeCell ref="C7:F7"/>
    <mergeCell ref="G7:G9"/>
    <mergeCell ref="H7:H9"/>
    <mergeCell ref="J7:K7"/>
    <mergeCell ref="L7:U7"/>
    <mergeCell ref="V7:W7"/>
    <mergeCell ref="X7:Y7"/>
    <mergeCell ref="Z7:AA7"/>
    <mergeCell ref="AA8:AA9"/>
    <mergeCell ref="B6:F6"/>
    <mergeCell ref="G6:H6"/>
    <mergeCell ref="I6:I9"/>
    <mergeCell ref="J6:U6"/>
    <mergeCell ref="F8:F9"/>
    <mergeCell ref="A16:AA16"/>
    <mergeCell ref="D17:Q17"/>
    <mergeCell ref="W8:W9"/>
    <mergeCell ref="X8:X9"/>
    <mergeCell ref="Y8:Y9"/>
    <mergeCell ref="Z8:Z9"/>
    <mergeCell ref="L8:M8"/>
    <mergeCell ref="N8:O8"/>
    <mergeCell ref="P8:Q8"/>
    <mergeCell ref="R8:S8"/>
    <mergeCell ref="T8:U8"/>
    <mergeCell ref="V8:V9"/>
    <mergeCell ref="C8:C9"/>
    <mergeCell ref="D8:D9"/>
    <mergeCell ref="E8:E9"/>
    <mergeCell ref="A6:A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9"/>
  <sheetViews>
    <sheetView tabSelected="1" zoomScale="70" zoomScaleNormal="70" workbookViewId="0">
      <selection activeCell="E32" sqref="E32"/>
    </sheetView>
  </sheetViews>
  <sheetFormatPr defaultRowHeight="18" x14ac:dyDescent="0.35"/>
  <cols>
    <col min="1" max="1" width="20" customWidth="1"/>
    <col min="257" max="257" width="20" customWidth="1"/>
    <col min="513" max="513" width="20" customWidth="1"/>
    <col min="769" max="769" width="20" customWidth="1"/>
    <col min="1025" max="1025" width="20" customWidth="1"/>
    <col min="1281" max="1281" width="20" customWidth="1"/>
    <col min="1537" max="1537" width="20" customWidth="1"/>
    <col min="1793" max="1793" width="20" customWidth="1"/>
    <col min="2049" max="2049" width="20" customWidth="1"/>
    <col min="2305" max="2305" width="20" customWidth="1"/>
    <col min="2561" max="2561" width="20" customWidth="1"/>
    <col min="2817" max="2817" width="20" customWidth="1"/>
    <col min="3073" max="3073" width="20" customWidth="1"/>
    <col min="3329" max="3329" width="20" customWidth="1"/>
    <col min="3585" max="3585" width="20" customWidth="1"/>
    <col min="3841" max="3841" width="20" customWidth="1"/>
    <col min="4097" max="4097" width="20" customWidth="1"/>
    <col min="4353" max="4353" width="20" customWidth="1"/>
    <col min="4609" max="4609" width="20" customWidth="1"/>
    <col min="4865" max="4865" width="20" customWidth="1"/>
    <col min="5121" max="5121" width="20" customWidth="1"/>
    <col min="5377" max="5377" width="20" customWidth="1"/>
    <col min="5633" max="5633" width="20" customWidth="1"/>
    <col min="5889" max="5889" width="20" customWidth="1"/>
    <col min="6145" max="6145" width="20" customWidth="1"/>
    <col min="6401" max="6401" width="20" customWidth="1"/>
    <col min="6657" max="6657" width="20" customWidth="1"/>
    <col min="6913" max="6913" width="20" customWidth="1"/>
    <col min="7169" max="7169" width="20" customWidth="1"/>
    <col min="7425" max="7425" width="20" customWidth="1"/>
    <col min="7681" max="7681" width="20" customWidth="1"/>
    <col min="7937" max="7937" width="20" customWidth="1"/>
    <col min="8193" max="8193" width="20" customWidth="1"/>
    <col min="8449" max="8449" width="20" customWidth="1"/>
    <col min="8705" max="8705" width="20" customWidth="1"/>
    <col min="8961" max="8961" width="20" customWidth="1"/>
    <col min="9217" max="9217" width="20" customWidth="1"/>
    <col min="9473" max="9473" width="20" customWidth="1"/>
    <col min="9729" max="9729" width="20" customWidth="1"/>
    <col min="9985" max="9985" width="20" customWidth="1"/>
    <col min="10241" max="10241" width="20" customWidth="1"/>
    <col min="10497" max="10497" width="20" customWidth="1"/>
    <col min="10753" max="10753" width="20" customWidth="1"/>
    <col min="11009" max="11009" width="20" customWidth="1"/>
    <col min="11265" max="11265" width="20" customWidth="1"/>
    <col min="11521" max="11521" width="20" customWidth="1"/>
    <col min="11777" max="11777" width="20" customWidth="1"/>
    <col min="12033" max="12033" width="20" customWidth="1"/>
    <col min="12289" max="12289" width="20" customWidth="1"/>
    <col min="12545" max="12545" width="20" customWidth="1"/>
    <col min="12801" max="12801" width="20" customWidth="1"/>
    <col min="13057" max="13057" width="20" customWidth="1"/>
    <col min="13313" max="13313" width="20" customWidth="1"/>
    <col min="13569" max="13569" width="20" customWidth="1"/>
    <col min="13825" max="13825" width="20" customWidth="1"/>
    <col min="14081" max="14081" width="20" customWidth="1"/>
    <col min="14337" max="14337" width="20" customWidth="1"/>
    <col min="14593" max="14593" width="20" customWidth="1"/>
    <col min="14849" max="14849" width="20" customWidth="1"/>
    <col min="15105" max="15105" width="20" customWidth="1"/>
    <col min="15361" max="15361" width="20" customWidth="1"/>
    <col min="15617" max="15617" width="20" customWidth="1"/>
    <col min="15873" max="15873" width="20" customWidth="1"/>
    <col min="16129" max="16129" width="20" customWidth="1"/>
  </cols>
  <sheetData>
    <row r="1" spans="1:18" x14ac:dyDescent="0.35">
      <c r="A1" s="110" t="s">
        <v>99</v>
      </c>
      <c r="B1" s="110"/>
      <c r="C1" s="110"/>
      <c r="D1" s="110"/>
      <c r="E1" s="110"/>
      <c r="F1" s="110"/>
      <c r="G1" s="110"/>
      <c r="H1" s="110"/>
      <c r="I1" s="110"/>
      <c r="J1" s="110"/>
      <c r="K1" s="110"/>
      <c r="L1" s="110"/>
      <c r="M1" s="110"/>
      <c r="N1" s="110"/>
      <c r="O1" s="110"/>
      <c r="P1" s="110"/>
      <c r="Q1" s="110"/>
      <c r="R1" s="110"/>
    </row>
    <row r="2" spans="1:18" x14ac:dyDescent="0.35">
      <c r="A2" s="111" t="s">
        <v>100</v>
      </c>
      <c r="B2" s="111"/>
      <c r="C2" s="111"/>
      <c r="D2" s="111"/>
      <c r="E2" s="111"/>
      <c r="F2" s="111"/>
      <c r="G2" s="111"/>
      <c r="H2" s="111"/>
      <c r="I2" s="111"/>
      <c r="J2" s="111"/>
      <c r="K2" s="111"/>
      <c r="L2" s="111"/>
      <c r="M2" s="111"/>
      <c r="N2" s="111"/>
      <c r="O2" s="111"/>
      <c r="P2" s="111"/>
      <c r="Q2" s="111"/>
      <c r="R2" s="111"/>
    </row>
    <row r="3" spans="1:18" ht="23.25" customHeight="1" x14ac:dyDescent="0.35">
      <c r="A3" s="70" t="str">
        <f>'01.QLNN'!A3:AA3</f>
        <v>Số liệu tính từ ngày 05/12/2021 đến ngày 04/3/2022</v>
      </c>
      <c r="B3" s="70"/>
      <c r="C3" s="70"/>
      <c r="D3" s="70"/>
      <c r="E3" s="70"/>
      <c r="F3" s="70"/>
      <c r="G3" s="70"/>
      <c r="H3" s="70"/>
      <c r="I3" s="70"/>
      <c r="J3" s="70"/>
      <c r="K3" s="70"/>
      <c r="L3" s="70"/>
      <c r="M3" s="70"/>
      <c r="N3" s="70"/>
      <c r="O3" s="70"/>
      <c r="P3" s="70"/>
      <c r="Q3" s="70"/>
      <c r="R3" s="70"/>
    </row>
    <row r="4" spans="1:18" x14ac:dyDescent="0.35">
      <c r="A4" s="112" t="str">
        <f>'01.QLNN'!A4:AA4</f>
        <v>(Kèm theo Báo cáo số:              /BC-UBND ngày 09/3/2022 của UBND huyện Tuần Giáo)</v>
      </c>
      <c r="B4" s="112"/>
      <c r="C4" s="112"/>
      <c r="D4" s="112"/>
      <c r="E4" s="112"/>
      <c r="F4" s="112"/>
      <c r="G4" s="112"/>
      <c r="H4" s="112"/>
      <c r="I4" s="112"/>
      <c r="J4" s="112"/>
      <c r="K4" s="112"/>
      <c r="L4" s="112"/>
      <c r="M4" s="112"/>
      <c r="N4" s="112"/>
      <c r="O4" s="112"/>
      <c r="P4" s="112"/>
      <c r="Q4" s="112"/>
      <c r="R4" s="112"/>
    </row>
    <row r="5" spans="1:18" s="43" customFormat="1" ht="86.25" customHeight="1" x14ac:dyDescent="0.35">
      <c r="A5" s="109" t="s">
        <v>1</v>
      </c>
      <c r="B5" s="109" t="s">
        <v>101</v>
      </c>
      <c r="C5" s="109"/>
      <c r="D5" s="109"/>
      <c r="E5" s="109" t="s">
        <v>102</v>
      </c>
      <c r="F5" s="109"/>
      <c r="G5" s="109" t="s">
        <v>103</v>
      </c>
      <c r="H5" s="109"/>
      <c r="I5" s="109"/>
      <c r="J5" s="109"/>
      <c r="K5" s="109"/>
      <c r="L5" s="109"/>
      <c r="M5" s="109"/>
      <c r="N5" s="109" t="s">
        <v>104</v>
      </c>
      <c r="O5" s="109"/>
      <c r="P5" s="109"/>
      <c r="Q5" s="109"/>
      <c r="R5" s="109"/>
    </row>
    <row r="6" spans="1:18" s="43" customFormat="1" ht="46.5" customHeight="1" x14ac:dyDescent="0.35">
      <c r="A6" s="109"/>
      <c r="B6" s="109" t="s">
        <v>105</v>
      </c>
      <c r="C6" s="109" t="s">
        <v>106</v>
      </c>
      <c r="D6" s="109" t="s">
        <v>107</v>
      </c>
      <c r="E6" s="109" t="s">
        <v>108</v>
      </c>
      <c r="F6" s="109" t="s">
        <v>109</v>
      </c>
      <c r="G6" s="109" t="s">
        <v>110</v>
      </c>
      <c r="H6" s="109" t="s">
        <v>111</v>
      </c>
      <c r="I6" s="109" t="s">
        <v>112</v>
      </c>
      <c r="J6" s="109" t="s">
        <v>113</v>
      </c>
      <c r="K6" s="109"/>
      <c r="L6" s="109" t="s">
        <v>114</v>
      </c>
      <c r="M6" s="109"/>
      <c r="N6" s="109" t="s">
        <v>115</v>
      </c>
      <c r="O6" s="109" t="s">
        <v>116</v>
      </c>
      <c r="P6" s="109"/>
      <c r="Q6" s="109" t="s">
        <v>117</v>
      </c>
      <c r="R6" s="109"/>
    </row>
    <row r="7" spans="1:18" s="43" customFormat="1" x14ac:dyDescent="0.35">
      <c r="A7" s="109"/>
      <c r="B7" s="109"/>
      <c r="C7" s="109"/>
      <c r="D7" s="109"/>
      <c r="E7" s="109"/>
      <c r="F7" s="109"/>
      <c r="G7" s="109"/>
      <c r="H7" s="109"/>
      <c r="I7" s="109"/>
      <c r="J7" s="44" t="s">
        <v>20</v>
      </c>
      <c r="K7" s="44" t="s">
        <v>21</v>
      </c>
      <c r="L7" s="44" t="s">
        <v>22</v>
      </c>
      <c r="M7" s="44" t="s">
        <v>23</v>
      </c>
      <c r="N7" s="109"/>
      <c r="O7" s="44" t="s">
        <v>20</v>
      </c>
      <c r="P7" s="44" t="s">
        <v>21</v>
      </c>
      <c r="Q7" s="44" t="s">
        <v>22</v>
      </c>
      <c r="R7" s="44" t="s">
        <v>23</v>
      </c>
    </row>
    <row r="8" spans="1:18" x14ac:dyDescent="0.35">
      <c r="A8" s="45" t="s">
        <v>54</v>
      </c>
      <c r="B8" s="45">
        <v>1</v>
      </c>
      <c r="C8" s="45">
        <v>2</v>
      </c>
      <c r="D8" s="45">
        <v>3</v>
      </c>
      <c r="E8" s="45">
        <v>4</v>
      </c>
      <c r="F8" s="45">
        <v>5</v>
      </c>
      <c r="G8" s="45">
        <v>6</v>
      </c>
      <c r="H8" s="45">
        <v>7</v>
      </c>
      <c r="I8" s="45">
        <v>8</v>
      </c>
      <c r="J8" s="45">
        <v>9</v>
      </c>
      <c r="K8" s="45">
        <v>10</v>
      </c>
      <c r="L8" s="45">
        <v>11</v>
      </c>
      <c r="M8" s="45">
        <v>12</v>
      </c>
      <c r="N8" s="45">
        <v>13</v>
      </c>
      <c r="O8" s="45">
        <v>14</v>
      </c>
      <c r="P8" s="45">
        <v>15</v>
      </c>
      <c r="Q8" s="45">
        <v>16</v>
      </c>
      <c r="R8" s="45">
        <v>17</v>
      </c>
    </row>
    <row r="9" spans="1:18" ht="20.25" customHeight="1" x14ac:dyDescent="0.35">
      <c r="A9" s="46" t="s">
        <v>69</v>
      </c>
      <c r="B9" s="45">
        <f>SUM(B27:B29)</f>
        <v>8</v>
      </c>
      <c r="C9" s="45">
        <f t="shared" ref="C9:D9" si="0">SUM(C27:C29)</f>
        <v>0</v>
      </c>
      <c r="D9" s="45">
        <f t="shared" si="0"/>
        <v>1</v>
      </c>
      <c r="E9" s="45">
        <v>0</v>
      </c>
      <c r="F9" s="45">
        <v>0</v>
      </c>
      <c r="G9" s="45">
        <v>0</v>
      </c>
      <c r="H9" s="45">
        <v>0</v>
      </c>
      <c r="I9" s="45">
        <v>0</v>
      </c>
      <c r="J9" s="45">
        <v>0</v>
      </c>
      <c r="K9" s="45">
        <v>0</v>
      </c>
      <c r="L9" s="47">
        <v>0</v>
      </c>
      <c r="M9" s="47">
        <v>0</v>
      </c>
      <c r="N9" s="45">
        <v>0</v>
      </c>
      <c r="O9" s="45">
        <v>0</v>
      </c>
      <c r="P9" s="45">
        <v>0</v>
      </c>
      <c r="Q9" s="47"/>
      <c r="R9" s="47"/>
    </row>
    <row r="10" spans="1:18" x14ac:dyDescent="0.35">
      <c r="A10" s="47"/>
      <c r="B10" s="47"/>
      <c r="C10" s="47"/>
      <c r="D10" s="47"/>
      <c r="E10" s="47"/>
      <c r="F10" s="47"/>
      <c r="G10" s="47"/>
      <c r="H10" s="47"/>
      <c r="I10" s="47"/>
      <c r="J10" s="47"/>
      <c r="K10" s="47"/>
      <c r="L10" s="47"/>
      <c r="M10" s="47"/>
      <c r="N10" s="47"/>
      <c r="O10" s="47"/>
      <c r="P10" s="47"/>
      <c r="Q10" s="47"/>
      <c r="R10" s="47"/>
    </row>
    <row r="11" spans="1:18" x14ac:dyDescent="0.35">
      <c r="A11" s="47"/>
      <c r="B11" s="47"/>
      <c r="C11" s="47"/>
      <c r="D11" s="47"/>
      <c r="E11" s="47"/>
      <c r="F11" s="47"/>
      <c r="G11" s="47"/>
      <c r="H11" s="47"/>
      <c r="I11" s="47"/>
      <c r="J11" s="47"/>
      <c r="K11" s="47"/>
      <c r="L11" s="47"/>
      <c r="M11" s="47"/>
      <c r="N11" s="47"/>
      <c r="O11" s="47"/>
      <c r="P11" s="47"/>
      <c r="Q11" s="47"/>
      <c r="R11" s="47"/>
    </row>
    <row r="12" spans="1:18" x14ac:dyDescent="0.35">
      <c r="A12" s="47"/>
      <c r="B12" s="47"/>
      <c r="C12" s="47"/>
      <c r="D12" s="47"/>
      <c r="E12" s="47"/>
      <c r="F12" s="47"/>
      <c r="G12" s="47"/>
      <c r="H12" s="47"/>
      <c r="I12" s="47"/>
      <c r="J12" s="47"/>
      <c r="K12" s="47"/>
      <c r="L12" s="47"/>
      <c r="M12" s="47"/>
      <c r="N12" s="47"/>
      <c r="O12" s="47"/>
      <c r="P12" s="47"/>
      <c r="Q12" s="47"/>
      <c r="R12" s="47"/>
    </row>
    <row r="13" spans="1:18" x14ac:dyDescent="0.35">
      <c r="A13" s="48" t="s">
        <v>118</v>
      </c>
      <c r="B13" s="52">
        <f>B9</f>
        <v>8</v>
      </c>
      <c r="C13" s="52">
        <f t="shared" ref="C13:R13" si="1">C9</f>
        <v>0</v>
      </c>
      <c r="D13" s="52">
        <f t="shared" si="1"/>
        <v>1</v>
      </c>
      <c r="E13" s="52">
        <f t="shared" si="1"/>
        <v>0</v>
      </c>
      <c r="F13" s="52">
        <f t="shared" si="1"/>
        <v>0</v>
      </c>
      <c r="G13" s="52">
        <f t="shared" si="1"/>
        <v>0</v>
      </c>
      <c r="H13" s="52">
        <f t="shared" si="1"/>
        <v>0</v>
      </c>
      <c r="I13" s="52">
        <f t="shared" si="1"/>
        <v>0</v>
      </c>
      <c r="J13" s="52">
        <f t="shared" si="1"/>
        <v>0</v>
      </c>
      <c r="K13" s="52">
        <f t="shared" si="1"/>
        <v>0</v>
      </c>
      <c r="L13" s="52">
        <f t="shared" si="1"/>
        <v>0</v>
      </c>
      <c r="M13" s="52">
        <f t="shared" si="1"/>
        <v>0</v>
      </c>
      <c r="N13" s="52">
        <f t="shared" si="1"/>
        <v>0</v>
      </c>
      <c r="O13" s="52">
        <f t="shared" si="1"/>
        <v>0</v>
      </c>
      <c r="P13" s="52">
        <f t="shared" si="1"/>
        <v>0</v>
      </c>
      <c r="Q13" s="52">
        <f t="shared" si="1"/>
        <v>0</v>
      </c>
      <c r="R13" s="52">
        <f t="shared" si="1"/>
        <v>0</v>
      </c>
    </row>
    <row r="14" spans="1:18" hidden="1" x14ac:dyDescent="0.35">
      <c r="A14" s="49" t="s">
        <v>119</v>
      </c>
    </row>
    <row r="15" spans="1:18" hidden="1" x14ac:dyDescent="0.35">
      <c r="A15" s="50"/>
    </row>
    <row r="16" spans="1:18" hidden="1" x14ac:dyDescent="0.35">
      <c r="A16" s="51" t="s">
        <v>120</v>
      </c>
    </row>
    <row r="17" spans="1:18" hidden="1" x14ac:dyDescent="0.35">
      <c r="A17" s="50" t="s">
        <v>121</v>
      </c>
    </row>
    <row r="18" spans="1:18" hidden="1" x14ac:dyDescent="0.35">
      <c r="A18" s="50" t="s">
        <v>122</v>
      </c>
    </row>
    <row r="21" spans="1:18" hidden="1" x14ac:dyDescent="0.35"/>
    <row r="22" spans="1:18" hidden="1" x14ac:dyDescent="0.35">
      <c r="A22" t="s">
        <v>123</v>
      </c>
      <c r="B22">
        <v>9</v>
      </c>
      <c r="C22">
        <v>1</v>
      </c>
      <c r="D22">
        <v>0</v>
      </c>
      <c r="E22">
        <v>0</v>
      </c>
      <c r="F22">
        <v>0</v>
      </c>
      <c r="G22">
        <v>0</v>
      </c>
      <c r="H22">
        <v>0</v>
      </c>
      <c r="I22">
        <v>0</v>
      </c>
      <c r="J22">
        <v>0</v>
      </c>
      <c r="K22">
        <v>0</v>
      </c>
      <c r="L22">
        <v>0</v>
      </c>
      <c r="M22">
        <v>0</v>
      </c>
      <c r="N22">
        <v>0</v>
      </c>
      <c r="O22">
        <v>0</v>
      </c>
      <c r="P22">
        <v>0</v>
      </c>
      <c r="Q22">
        <v>0</v>
      </c>
      <c r="R22">
        <v>0</v>
      </c>
    </row>
    <row r="23" spans="1:18" hidden="1" x14ac:dyDescent="0.35">
      <c r="A23" t="s">
        <v>124</v>
      </c>
      <c r="B23">
        <v>3</v>
      </c>
      <c r="C23">
        <v>0</v>
      </c>
      <c r="D23">
        <v>0</v>
      </c>
      <c r="E23">
        <v>0</v>
      </c>
      <c r="F23">
        <v>0</v>
      </c>
      <c r="G23">
        <v>1</v>
      </c>
      <c r="H23">
        <v>0</v>
      </c>
      <c r="I23">
        <v>1</v>
      </c>
      <c r="J23">
        <v>0</v>
      </c>
      <c r="K23">
        <v>0</v>
      </c>
      <c r="L23">
        <v>0</v>
      </c>
      <c r="M23">
        <v>0</v>
      </c>
      <c r="N23">
        <v>0</v>
      </c>
      <c r="O23">
        <v>0</v>
      </c>
      <c r="P23">
        <v>0</v>
      </c>
      <c r="Q23">
        <v>0</v>
      </c>
      <c r="R23">
        <v>0</v>
      </c>
    </row>
    <row r="24" spans="1:18" hidden="1" x14ac:dyDescent="0.35">
      <c r="A24" t="s">
        <v>125</v>
      </c>
      <c r="B24">
        <v>2</v>
      </c>
      <c r="C24">
        <v>0</v>
      </c>
      <c r="D24">
        <v>1</v>
      </c>
      <c r="E24">
        <v>0</v>
      </c>
      <c r="F24">
        <v>0</v>
      </c>
      <c r="G24">
        <v>1</v>
      </c>
      <c r="H24">
        <v>1</v>
      </c>
      <c r="I24">
        <v>1</v>
      </c>
      <c r="J24">
        <v>0</v>
      </c>
      <c r="K24">
        <v>0</v>
      </c>
      <c r="L24">
        <v>0</v>
      </c>
      <c r="M24">
        <v>0</v>
      </c>
      <c r="N24">
        <v>1</v>
      </c>
      <c r="O24">
        <v>0</v>
      </c>
      <c r="P24">
        <v>0</v>
      </c>
      <c r="Q24">
        <v>0</v>
      </c>
      <c r="R24">
        <v>0</v>
      </c>
    </row>
    <row r="25" spans="1:18" hidden="1" x14ac:dyDescent="0.35">
      <c r="B25">
        <f>B22+B23+B24</f>
        <v>14</v>
      </c>
      <c r="C25">
        <f t="shared" ref="C25:R25" si="2">C22+C23+C24</f>
        <v>1</v>
      </c>
      <c r="D25">
        <f t="shared" si="2"/>
        <v>1</v>
      </c>
      <c r="E25">
        <f t="shared" si="2"/>
        <v>0</v>
      </c>
      <c r="F25">
        <f t="shared" si="2"/>
        <v>0</v>
      </c>
      <c r="G25">
        <f t="shared" si="2"/>
        <v>2</v>
      </c>
      <c r="H25">
        <f t="shared" si="2"/>
        <v>1</v>
      </c>
      <c r="I25">
        <f t="shared" si="2"/>
        <v>2</v>
      </c>
      <c r="J25">
        <f t="shared" si="2"/>
        <v>0</v>
      </c>
      <c r="K25">
        <f t="shared" si="2"/>
        <v>0</v>
      </c>
      <c r="L25">
        <f t="shared" si="2"/>
        <v>0</v>
      </c>
      <c r="M25">
        <f t="shared" si="2"/>
        <v>0</v>
      </c>
      <c r="N25">
        <f t="shared" si="2"/>
        <v>1</v>
      </c>
      <c r="O25">
        <f t="shared" si="2"/>
        <v>0</v>
      </c>
      <c r="P25">
        <f t="shared" si="2"/>
        <v>0</v>
      </c>
      <c r="Q25">
        <f t="shared" si="2"/>
        <v>0</v>
      </c>
      <c r="R25">
        <f t="shared" si="2"/>
        <v>0</v>
      </c>
    </row>
    <row r="26" spans="1:18" hidden="1" x14ac:dyDescent="0.35"/>
    <row r="27" spans="1:18" hidden="1" x14ac:dyDescent="0.35">
      <c r="A27" t="s">
        <v>127</v>
      </c>
      <c r="B27">
        <v>4</v>
      </c>
      <c r="C27">
        <v>0</v>
      </c>
      <c r="D27">
        <v>0</v>
      </c>
    </row>
    <row r="28" spans="1:18" hidden="1" x14ac:dyDescent="0.35">
      <c r="A28" t="s">
        <v>128</v>
      </c>
      <c r="B28">
        <v>4</v>
      </c>
      <c r="C28">
        <v>0</v>
      </c>
      <c r="D28">
        <v>1</v>
      </c>
    </row>
    <row r="29" spans="1:18" hidden="1" x14ac:dyDescent="0.35">
      <c r="A29" t="s">
        <v>129</v>
      </c>
      <c r="B29">
        <v>0</v>
      </c>
      <c r="C29">
        <v>0</v>
      </c>
      <c r="D29">
        <v>0</v>
      </c>
    </row>
  </sheetData>
  <mergeCells count="22">
    <mergeCell ref="A1:R1"/>
    <mergeCell ref="A2:R2"/>
    <mergeCell ref="A3:R3"/>
    <mergeCell ref="A4:R4"/>
    <mergeCell ref="A5:A7"/>
    <mergeCell ref="B5:D5"/>
    <mergeCell ref="E5:F5"/>
    <mergeCell ref="G5:M5"/>
    <mergeCell ref="N5:R5"/>
    <mergeCell ref="B6:B7"/>
    <mergeCell ref="Q6:R6"/>
    <mergeCell ref="C6:C7"/>
    <mergeCell ref="D6:D7"/>
    <mergeCell ref="E6:E7"/>
    <mergeCell ref="F6:F7"/>
    <mergeCell ref="G6:G7"/>
    <mergeCell ref="O6:P6"/>
    <mergeCell ref="H6:H7"/>
    <mergeCell ref="I6:I7"/>
    <mergeCell ref="J6:K6"/>
    <mergeCell ref="L6:M6"/>
    <mergeCell ref="N6:N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01.TTr</vt:lpstr>
      <vt:lpstr>02.TTra</vt:lpstr>
      <vt:lpstr>03.TTr</vt:lpstr>
      <vt:lpstr>04.TTr</vt:lpstr>
      <vt:lpstr>05.TTra</vt:lpstr>
      <vt:lpstr>01.QLNN</vt:lpstr>
      <vt:lpstr>02.QLNN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2021-05-30T07:55:51Z</cp:lastPrinted>
  <dcterms:created xsi:type="dcterms:W3CDTF">2021-04-08T09:06:58Z</dcterms:created>
  <dcterms:modified xsi:type="dcterms:W3CDTF">2022-03-11T09:14:46Z</dcterms:modified>
</cp:coreProperties>
</file>