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Tandan JSC\files\"/>
    </mc:Choice>
  </mc:AlternateContent>
  <xr:revisionPtr revIDLastSave="0" documentId="13_ncr:1_{153F9BE2-AB58-4756-8A55-989A053BD1E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oiNgu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C17" i="1"/>
  <c r="C19" i="1" s="1"/>
  <c r="C9" i="1" l="1"/>
  <c r="C10" i="1"/>
  <c r="C11" i="1"/>
  <c r="C8" i="1"/>
  <c r="D27" i="1" l="1"/>
  <c r="E27" i="1"/>
  <c r="F27" i="1"/>
  <c r="G27" i="1"/>
  <c r="C27" i="1"/>
  <c r="C28" i="1" s="1"/>
  <c r="G15" i="1" l="1"/>
  <c r="H15" i="1" l="1"/>
  <c r="H28" i="1" s="1"/>
  <c r="I15" i="1"/>
  <c r="I28" i="1" s="1"/>
  <c r="J15" i="1"/>
  <c r="K15" i="1"/>
  <c r="L27" i="1"/>
  <c r="K27" i="1"/>
  <c r="L23" i="1"/>
  <c r="K23" i="1"/>
  <c r="L19" i="1"/>
  <c r="K19" i="1"/>
  <c r="J19" i="1"/>
  <c r="I19" i="1"/>
  <c r="H19" i="1"/>
  <c r="G19" i="1"/>
  <c r="G28" i="1" s="1"/>
  <c r="F19" i="1"/>
  <c r="F28" i="1" s="1"/>
  <c r="E19" i="1"/>
  <c r="E28" i="1" s="1"/>
  <c r="D19" i="1"/>
  <c r="D28" i="1" s="1"/>
  <c r="J28" i="1" l="1"/>
  <c r="K28" i="1"/>
</calcChain>
</file>

<file path=xl/sharedStrings.xml><?xml version="1.0" encoding="utf-8"?>
<sst xmlns="http://schemas.openxmlformats.org/spreadsheetml/2006/main" count="47" uniqueCount="31">
  <si>
    <t>Cấp học</t>
  </si>
  <si>
    <t>Loại hình</t>
  </si>
  <si>
    <t xml:space="preserve">Tổng số </t>
  </si>
  <si>
    <t>Trình độ</t>
  </si>
  <si>
    <t>Đảng viên</t>
  </si>
  <si>
    <t>Ghi chú</t>
  </si>
  <si>
    <t>Trên chuẩn</t>
  </si>
  <si>
    <t>Đạt chuẩn</t>
  </si>
  <si>
    <t>Chưa đạt chuẩn</t>
  </si>
  <si>
    <t>THCS</t>
  </si>
  <si>
    <t>CBQL</t>
  </si>
  <si>
    <t>Giáo viên</t>
  </si>
  <si>
    <t>Nhân viên</t>
  </si>
  <si>
    <t>Cộng</t>
  </si>
  <si>
    <t>THPT</t>
  </si>
  <si>
    <t>TTGDNN-GDTX</t>
  </si>
  <si>
    <t>Tổng toàn huyện</t>
  </si>
  <si>
    <t>Mầm non</t>
  </si>
  <si>
    <t>Tiểu học</t>
  </si>
  <si>
    <t>HTSX</t>
  </si>
  <si>
    <t>HTT</t>
  </si>
  <si>
    <t>Không HTNV</t>
  </si>
  <si>
    <t>UBND HUYỆN TUẦN GIÁO</t>
  </si>
  <si>
    <t>Hoàn thành nhưng  hạn chế năng lực</t>
  </si>
  <si>
    <t>Kết quả đánh giá viên chức</t>
  </si>
  <si>
    <t>Không đánh giá: 01</t>
  </si>
  <si>
    <t>Không đánh giá:04</t>
  </si>
  <si>
    <t>Không đánh giá:02</t>
  </si>
  <si>
    <t>Phụ lục 7: TỔNG HỢP ĐỘI NGŨ CÁN BỘ, GIÁO VIÊN, NHÂN VIÊN</t>
  </si>
  <si>
    <t>NĂM HỌC 2020-2021</t>
  </si>
  <si>
    <t>(Biểu kèm theo Báo cáo số:          /BC-UBND ngày         /9/2021 của UBND huyện)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</si>
</sst>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7" x14ac:knownFonts="1">
    <font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163"/>
    </font>
    <font>
      <i/>
      <sz val="13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  <charset val="163"/>
    </font>
    <font>
      <i/>
      <sz val="13"/>
      <name val="Times New Roman"/>
      <family val="1"/>
      <charset val="16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shrinkToFit="1"/>
    </xf>
    <xf numFmtId="164" fontId="0" fillId="0" borderId="1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right" vertical="center" wrapText="1"/>
    </xf>
    <xf numFmtId="164" fontId="0" fillId="0" borderId="4" xfId="0" applyNumberFormat="1" applyBorder="1" applyAlignment="1">
      <alignment horizontal="right" vertical="center" wrapText="1"/>
    </xf>
    <xf numFmtId="164" fontId="0" fillId="0" borderId="4" xfId="0" applyNumberFormat="1" applyBorder="1" applyAlignment="1">
      <alignment horizontal="center" vertical="center" shrinkToFit="1"/>
    </xf>
    <xf numFmtId="164" fontId="0" fillId="0" borderId="0" xfId="0" applyNumberFormat="1"/>
    <xf numFmtId="164" fontId="0" fillId="0" borderId="5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0" fillId="0" borderId="5" xfId="0" applyNumberFormat="1" applyBorder="1" applyAlignment="1">
      <alignment horizontal="center" vertical="center" shrinkToFit="1"/>
    </xf>
    <xf numFmtId="164" fontId="1" fillId="0" borderId="5" xfId="0" applyNumberFormat="1" applyFont="1" applyBorder="1" applyAlignment="1">
      <alignment horizontal="center" vertical="center" wrapText="1" shrinkToFi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center" vertical="center" shrinkToFit="1"/>
    </xf>
    <xf numFmtId="164" fontId="2" fillId="0" borderId="1" xfId="0" applyNumberFormat="1" applyFont="1" applyBorder="1" applyAlignment="1">
      <alignment horizont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3" fillId="0" borderId="0" xfId="0" applyFont="1" applyAlignment="1">
      <alignment vertical="center"/>
    </xf>
    <xf numFmtId="164" fontId="2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Border="1"/>
    <xf numFmtId="164" fontId="4" fillId="0" borderId="5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 wrapText="1"/>
    </xf>
    <xf numFmtId="164" fontId="4" fillId="0" borderId="6" xfId="0" applyNumberFormat="1" applyFont="1" applyBorder="1" applyAlignment="1">
      <alignment vertical="center" wrapText="1"/>
    </xf>
    <xf numFmtId="164" fontId="4" fillId="0" borderId="4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vertical="center" wrapText="1"/>
    </xf>
    <xf numFmtId="164" fontId="0" fillId="0" borderId="4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0" fontId="0" fillId="0" borderId="4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164" fontId="0" fillId="2" borderId="5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 vertical="center"/>
    </xf>
    <xf numFmtId="0" fontId="5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="93" zoomScaleNormal="93" workbookViewId="0">
      <selection activeCell="A4" sqref="A4:L4"/>
    </sheetView>
  </sheetViews>
  <sheetFormatPr defaultRowHeight="15.5" x14ac:dyDescent="0.35"/>
  <cols>
    <col min="1" max="1" width="10" customWidth="1"/>
    <col min="2" max="2" width="15.08203125" customWidth="1"/>
    <col min="3" max="3" width="6.08203125" customWidth="1"/>
    <col min="4" max="6" width="6" customWidth="1"/>
    <col min="7" max="7" width="5.75" customWidth="1"/>
    <col min="8" max="8" width="6.83203125" customWidth="1"/>
    <col min="9" max="9" width="6.5" customWidth="1"/>
    <col min="10" max="11" width="7" customWidth="1"/>
    <col min="12" max="12" width="14.33203125" style="1" customWidth="1"/>
    <col min="15" max="15" width="4.58203125" customWidth="1"/>
  </cols>
  <sheetData>
    <row r="1" spans="1:25" x14ac:dyDescent="0.35">
      <c r="A1" s="35" t="s">
        <v>22</v>
      </c>
      <c r="B1" s="35"/>
      <c r="C1" s="35"/>
      <c r="D1" s="35"/>
    </row>
    <row r="2" spans="1:25" ht="16.5" x14ac:dyDescent="0.35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25" ht="16.5" x14ac:dyDescent="0.35">
      <c r="A3" s="36" t="s">
        <v>29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25" ht="12" customHeight="1" x14ac:dyDescent="0.35">
      <c r="A4" s="40" t="s">
        <v>30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ht="12" customHeight="1" x14ac:dyDescent="0.3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25" ht="38.25" customHeight="1" x14ac:dyDescent="0.35">
      <c r="A6" s="37" t="s">
        <v>0</v>
      </c>
      <c r="B6" s="37" t="s">
        <v>1</v>
      </c>
      <c r="C6" s="37" t="s">
        <v>2</v>
      </c>
      <c r="D6" s="37" t="s">
        <v>3</v>
      </c>
      <c r="E6" s="37"/>
      <c r="F6" s="37"/>
      <c r="G6" s="37" t="s">
        <v>4</v>
      </c>
      <c r="H6" s="37" t="s">
        <v>24</v>
      </c>
      <c r="I6" s="37"/>
      <c r="J6" s="37"/>
      <c r="K6" s="37"/>
      <c r="L6" s="38" t="s">
        <v>5</v>
      </c>
    </row>
    <row r="7" spans="1:25" ht="93" x14ac:dyDescent="0.35">
      <c r="A7" s="37"/>
      <c r="B7" s="37"/>
      <c r="C7" s="37"/>
      <c r="D7" s="2" t="s">
        <v>6</v>
      </c>
      <c r="E7" s="2" t="s">
        <v>7</v>
      </c>
      <c r="F7" s="2" t="s">
        <v>8</v>
      </c>
      <c r="G7" s="37"/>
      <c r="H7" s="2" t="s">
        <v>19</v>
      </c>
      <c r="I7" s="2" t="s">
        <v>20</v>
      </c>
      <c r="J7" s="2" t="s">
        <v>23</v>
      </c>
      <c r="K7" s="2" t="s">
        <v>21</v>
      </c>
      <c r="L7" s="39"/>
    </row>
    <row r="8" spans="1:25" ht="20.149999999999999" customHeight="1" x14ac:dyDescent="0.35">
      <c r="A8" s="45" t="s">
        <v>17</v>
      </c>
      <c r="B8" s="3" t="s">
        <v>10</v>
      </c>
      <c r="C8" s="24">
        <f>D8+E8+F8</f>
        <v>72</v>
      </c>
      <c r="D8" s="5">
        <v>69</v>
      </c>
      <c r="E8" s="5">
        <v>3</v>
      </c>
      <c r="F8" s="5"/>
      <c r="G8" s="30">
        <v>71</v>
      </c>
      <c r="H8" s="5">
        <v>41</v>
      </c>
      <c r="I8" s="5">
        <v>29</v>
      </c>
      <c r="J8" s="5">
        <v>1</v>
      </c>
      <c r="K8" s="5">
        <v>1</v>
      </c>
      <c r="L8" s="15"/>
      <c r="P8" s="7"/>
    </row>
    <row r="9" spans="1:25" ht="20.149999999999999" customHeight="1" x14ac:dyDescent="0.35">
      <c r="A9" s="46"/>
      <c r="B9" s="8" t="s">
        <v>11</v>
      </c>
      <c r="C9" s="25">
        <f t="shared" ref="C9:C11" si="0">D9+E9+F9</f>
        <v>496</v>
      </c>
      <c r="D9" s="9">
        <v>354</v>
      </c>
      <c r="E9" s="9">
        <v>131</v>
      </c>
      <c r="F9" s="9">
        <v>11</v>
      </c>
      <c r="G9" s="22">
        <v>138</v>
      </c>
      <c r="H9" s="9">
        <v>138</v>
      </c>
      <c r="I9" s="9">
        <v>299</v>
      </c>
      <c r="J9" s="9">
        <v>10</v>
      </c>
      <c r="K9" s="9">
        <v>1</v>
      </c>
      <c r="L9" s="16"/>
      <c r="P9" s="7"/>
      <c r="R9" s="7"/>
    </row>
    <row r="10" spans="1:25" ht="20.149999999999999" customHeight="1" x14ac:dyDescent="0.35">
      <c r="A10" s="46"/>
      <c r="B10" s="8" t="s">
        <v>12</v>
      </c>
      <c r="C10" s="25">
        <f t="shared" si="0"/>
        <v>116</v>
      </c>
      <c r="D10" s="9"/>
      <c r="E10" s="4">
        <v>116</v>
      </c>
      <c r="F10" s="4"/>
      <c r="G10" s="22">
        <v>37</v>
      </c>
      <c r="H10" s="4">
        <v>5</v>
      </c>
      <c r="I10" s="9">
        <v>101</v>
      </c>
      <c r="J10" s="9">
        <v>6</v>
      </c>
      <c r="K10" s="9"/>
      <c r="L10" s="33" t="s">
        <v>26</v>
      </c>
      <c r="P10" s="7"/>
      <c r="R10" s="7"/>
    </row>
    <row r="11" spans="1:25" ht="20.149999999999999" customHeight="1" x14ac:dyDescent="0.35">
      <c r="A11" s="47"/>
      <c r="B11" s="19" t="s">
        <v>13</v>
      </c>
      <c r="C11" s="26">
        <f t="shared" si="0"/>
        <v>684</v>
      </c>
      <c r="D11" s="12">
        <v>423</v>
      </c>
      <c r="E11" s="12">
        <v>250</v>
      </c>
      <c r="F11" s="12">
        <v>11</v>
      </c>
      <c r="G11" s="12">
        <v>246</v>
      </c>
      <c r="H11" s="12">
        <v>138</v>
      </c>
      <c r="I11" s="12">
        <v>358</v>
      </c>
      <c r="J11" s="12">
        <v>16</v>
      </c>
      <c r="K11" s="12">
        <f t="shared" ref="K11" si="1">SUM(K8:K10)</f>
        <v>2</v>
      </c>
      <c r="L11" s="17"/>
      <c r="P11" s="7"/>
      <c r="R11" s="7"/>
    </row>
    <row r="12" spans="1:25" ht="20.149999999999999" customHeight="1" x14ac:dyDescent="0.35">
      <c r="A12" s="45" t="s">
        <v>18</v>
      </c>
      <c r="B12" s="3" t="s">
        <v>10</v>
      </c>
      <c r="C12" s="24">
        <v>59</v>
      </c>
      <c r="D12" s="5"/>
      <c r="E12" s="5">
        <v>54</v>
      </c>
      <c r="F12" s="5">
        <v>5</v>
      </c>
      <c r="G12" s="30">
        <v>59</v>
      </c>
      <c r="H12" s="5">
        <v>29</v>
      </c>
      <c r="I12" s="5">
        <v>26</v>
      </c>
      <c r="J12" s="5">
        <v>1</v>
      </c>
      <c r="K12" s="5">
        <v>2</v>
      </c>
      <c r="L12" s="32" t="s">
        <v>25</v>
      </c>
    </row>
    <row r="13" spans="1:25" ht="20.149999999999999" customHeight="1" x14ac:dyDescent="0.35">
      <c r="A13" s="46"/>
      <c r="B13" s="8" t="s">
        <v>11</v>
      </c>
      <c r="C13" s="25">
        <v>580</v>
      </c>
      <c r="D13" s="9"/>
      <c r="E13" s="9">
        <v>366</v>
      </c>
      <c r="F13" s="9">
        <v>214</v>
      </c>
      <c r="G13" s="22">
        <v>245</v>
      </c>
      <c r="H13" s="9">
        <v>196</v>
      </c>
      <c r="I13" s="9">
        <v>327</v>
      </c>
      <c r="J13" s="9">
        <v>28</v>
      </c>
      <c r="K13" s="9">
        <v>5</v>
      </c>
      <c r="L13" s="16"/>
      <c r="P13" s="7"/>
      <c r="U13" s="7"/>
    </row>
    <row r="14" spans="1:25" ht="20.149999999999999" customHeight="1" x14ac:dyDescent="0.35">
      <c r="A14" s="46"/>
      <c r="B14" s="8" t="s">
        <v>12</v>
      </c>
      <c r="C14" s="25">
        <v>105</v>
      </c>
      <c r="D14" s="9"/>
      <c r="E14" s="9">
        <v>105</v>
      </c>
      <c r="F14" s="9"/>
      <c r="G14" s="22">
        <v>25</v>
      </c>
      <c r="H14" s="9">
        <v>7</v>
      </c>
      <c r="I14" s="9">
        <v>85</v>
      </c>
      <c r="J14" s="9">
        <v>7</v>
      </c>
      <c r="K14" s="9"/>
      <c r="L14" s="16"/>
    </row>
    <row r="15" spans="1:25" ht="20.149999999999999" customHeight="1" x14ac:dyDescent="0.35">
      <c r="A15" s="47"/>
      <c r="B15" s="19" t="s">
        <v>13</v>
      </c>
      <c r="C15" s="26">
        <v>744</v>
      </c>
      <c r="D15" s="12">
        <v>0</v>
      </c>
      <c r="E15" s="12">
        <v>525</v>
      </c>
      <c r="F15" s="12">
        <v>219</v>
      </c>
      <c r="G15" s="23">
        <f>SUM(G12:G14)</f>
        <v>329</v>
      </c>
      <c r="H15" s="12">
        <f t="shared" ref="H15:K15" si="2">SUM(H12:H14)</f>
        <v>232</v>
      </c>
      <c r="I15" s="12">
        <f t="shared" si="2"/>
        <v>438</v>
      </c>
      <c r="J15" s="12">
        <f t="shared" si="2"/>
        <v>36</v>
      </c>
      <c r="K15" s="12">
        <f t="shared" si="2"/>
        <v>7</v>
      </c>
      <c r="L15" s="17"/>
      <c r="S15" s="7"/>
    </row>
    <row r="16" spans="1:25" ht="20.149999999999999" customHeight="1" x14ac:dyDescent="0.35">
      <c r="A16" s="41" t="s">
        <v>9</v>
      </c>
      <c r="B16" s="3" t="s">
        <v>10</v>
      </c>
      <c r="C16" s="27">
        <v>36</v>
      </c>
      <c r="D16" s="5">
        <v>3</v>
      </c>
      <c r="E16" s="5">
        <v>33</v>
      </c>
      <c r="F16" s="5"/>
      <c r="G16" s="30">
        <v>36</v>
      </c>
      <c r="H16" s="5">
        <v>16</v>
      </c>
      <c r="I16" s="5">
        <v>19</v>
      </c>
      <c r="J16" s="5">
        <v>1</v>
      </c>
      <c r="K16" s="5"/>
      <c r="L16" s="6"/>
      <c r="M16" s="7"/>
    </row>
    <row r="17" spans="1:13" ht="20.149999999999999" customHeight="1" x14ac:dyDescent="0.35">
      <c r="A17" s="42"/>
      <c r="B17" s="8" t="s">
        <v>11</v>
      </c>
      <c r="C17" s="28">
        <f>D17+E17+F17</f>
        <v>378</v>
      </c>
      <c r="D17" s="9">
        <v>2</v>
      </c>
      <c r="E17" s="9">
        <v>341</v>
      </c>
      <c r="F17" s="9">
        <v>35</v>
      </c>
      <c r="G17" s="22">
        <v>200</v>
      </c>
      <c r="H17" s="9">
        <v>166</v>
      </c>
      <c r="I17" s="9">
        <v>204</v>
      </c>
      <c r="J17" s="9">
        <v>6</v>
      </c>
      <c r="K17" s="9"/>
      <c r="L17" s="10" t="s">
        <v>27</v>
      </c>
      <c r="M17" s="7"/>
    </row>
    <row r="18" spans="1:13" ht="20.149999999999999" customHeight="1" x14ac:dyDescent="0.35">
      <c r="A18" s="42"/>
      <c r="B18" s="8" t="s">
        <v>12</v>
      </c>
      <c r="C18" s="29">
        <v>86</v>
      </c>
      <c r="D18" s="9"/>
      <c r="E18" s="9">
        <v>86</v>
      </c>
      <c r="F18" s="9"/>
      <c r="G18" s="22">
        <v>17</v>
      </c>
      <c r="H18" s="34">
        <v>10</v>
      </c>
      <c r="I18" s="34">
        <v>70</v>
      </c>
      <c r="J18" s="34">
        <v>6</v>
      </c>
      <c r="K18" s="9"/>
      <c r="L18" s="11"/>
      <c r="M18" s="7"/>
    </row>
    <row r="19" spans="1:13" ht="20.149999999999999" customHeight="1" x14ac:dyDescent="0.35">
      <c r="A19" s="43"/>
      <c r="B19" s="19" t="s">
        <v>13</v>
      </c>
      <c r="C19" s="26">
        <f>SUM(C16:C18)</f>
        <v>500</v>
      </c>
      <c r="D19" s="12">
        <f t="shared" ref="D19:K19" si="3">SUM(D16:D18)</f>
        <v>5</v>
      </c>
      <c r="E19" s="12">
        <f t="shared" si="3"/>
        <v>460</v>
      </c>
      <c r="F19" s="12">
        <f t="shared" si="3"/>
        <v>35</v>
      </c>
      <c r="G19" s="12">
        <f t="shared" si="3"/>
        <v>253</v>
      </c>
      <c r="H19" s="12">
        <f t="shared" si="3"/>
        <v>192</v>
      </c>
      <c r="I19" s="12">
        <f t="shared" si="3"/>
        <v>293</v>
      </c>
      <c r="J19" s="12">
        <f t="shared" si="3"/>
        <v>13</v>
      </c>
      <c r="K19" s="12">
        <f t="shared" si="3"/>
        <v>0</v>
      </c>
      <c r="L19" s="13">
        <f>SUM(L16:L18)</f>
        <v>0</v>
      </c>
    </row>
    <row r="20" spans="1:13" ht="20.149999999999999" customHeight="1" x14ac:dyDescent="0.35">
      <c r="A20" s="41" t="s">
        <v>14</v>
      </c>
      <c r="B20" s="3" t="s">
        <v>10</v>
      </c>
      <c r="C20" s="25">
        <v>14</v>
      </c>
      <c r="D20" s="5">
        <v>8</v>
      </c>
      <c r="E20" s="5">
        <v>6</v>
      </c>
      <c r="F20" s="5">
        <v>0</v>
      </c>
      <c r="G20" s="31">
        <v>11</v>
      </c>
      <c r="H20" s="5">
        <v>7</v>
      </c>
      <c r="I20" s="5">
        <v>3</v>
      </c>
      <c r="J20" s="5">
        <v>0</v>
      </c>
      <c r="K20" s="5"/>
      <c r="L20" s="6"/>
    </row>
    <row r="21" spans="1:13" ht="20.149999999999999" customHeight="1" x14ac:dyDescent="0.35">
      <c r="A21" s="42"/>
      <c r="B21" s="8" t="s">
        <v>11</v>
      </c>
      <c r="C21" s="25">
        <v>131</v>
      </c>
      <c r="D21" s="9">
        <v>20</v>
      </c>
      <c r="E21" s="9">
        <v>111</v>
      </c>
      <c r="F21" s="9">
        <v>0</v>
      </c>
      <c r="G21" s="21">
        <v>89</v>
      </c>
      <c r="H21" s="9">
        <v>53</v>
      </c>
      <c r="I21" s="9">
        <v>78</v>
      </c>
      <c r="J21" s="9">
        <v>1</v>
      </c>
      <c r="K21" s="9"/>
      <c r="L21" s="10"/>
    </row>
    <row r="22" spans="1:13" ht="20.149999999999999" customHeight="1" x14ac:dyDescent="0.35">
      <c r="A22" s="42"/>
      <c r="B22" s="8" t="s">
        <v>12</v>
      </c>
      <c r="C22" s="25">
        <v>29</v>
      </c>
      <c r="D22" s="9">
        <v>1</v>
      </c>
      <c r="E22" s="9">
        <v>19</v>
      </c>
      <c r="F22" s="9">
        <v>9</v>
      </c>
      <c r="G22" s="21">
        <v>10</v>
      </c>
      <c r="H22" s="9">
        <v>2</v>
      </c>
      <c r="I22" s="9">
        <v>29</v>
      </c>
      <c r="J22" s="9">
        <v>0</v>
      </c>
      <c r="K22" s="9"/>
      <c r="L22" s="10"/>
    </row>
    <row r="23" spans="1:13" ht="20.149999999999999" customHeight="1" x14ac:dyDescent="0.35">
      <c r="A23" s="43"/>
      <c r="B23" s="19" t="s">
        <v>13</v>
      </c>
      <c r="C23" s="26">
        <v>174</v>
      </c>
      <c r="D23" s="12">
        <v>29</v>
      </c>
      <c r="E23" s="12">
        <v>136</v>
      </c>
      <c r="F23" s="12">
        <v>9</v>
      </c>
      <c r="G23" s="12">
        <v>110</v>
      </c>
      <c r="H23" s="12">
        <v>62</v>
      </c>
      <c r="I23" s="12">
        <v>110</v>
      </c>
      <c r="J23" s="12">
        <v>1</v>
      </c>
      <c r="K23" s="12">
        <f t="shared" ref="K23" si="4">SUM(K20:K22)</f>
        <v>0</v>
      </c>
      <c r="L23" s="13">
        <f>SUM(L20:L22)</f>
        <v>0</v>
      </c>
    </row>
    <row r="24" spans="1:13" ht="20.149999999999999" customHeight="1" x14ac:dyDescent="0.35">
      <c r="A24" s="41" t="s">
        <v>15</v>
      </c>
      <c r="B24" s="3" t="s">
        <v>10</v>
      </c>
      <c r="C24" s="25">
        <v>3</v>
      </c>
      <c r="D24" s="5">
        <v>0</v>
      </c>
      <c r="E24" s="5">
        <v>3</v>
      </c>
      <c r="F24" s="5">
        <v>0</v>
      </c>
      <c r="G24" s="5">
        <v>3</v>
      </c>
      <c r="H24" s="5"/>
      <c r="I24" s="5"/>
      <c r="J24" s="5"/>
      <c r="K24" s="5"/>
      <c r="L24" s="6"/>
    </row>
    <row r="25" spans="1:13" ht="20.149999999999999" customHeight="1" x14ac:dyDescent="0.35">
      <c r="A25" s="42"/>
      <c r="B25" s="8" t="s">
        <v>11</v>
      </c>
      <c r="C25" s="25">
        <v>14</v>
      </c>
      <c r="D25" s="9">
        <v>1</v>
      </c>
      <c r="E25" s="9">
        <v>13</v>
      </c>
      <c r="F25" s="9">
        <v>0</v>
      </c>
      <c r="G25" s="9">
        <v>7</v>
      </c>
      <c r="H25" s="9"/>
      <c r="I25" s="9"/>
      <c r="J25" s="9"/>
      <c r="K25" s="9"/>
      <c r="L25" s="10"/>
    </row>
    <row r="26" spans="1:13" ht="20.149999999999999" customHeight="1" x14ac:dyDescent="0.35">
      <c r="A26" s="42"/>
      <c r="B26" s="8" t="s">
        <v>12</v>
      </c>
      <c r="C26" s="25">
        <v>2</v>
      </c>
      <c r="D26" s="9">
        <v>0</v>
      </c>
      <c r="E26" s="9">
        <v>2</v>
      </c>
      <c r="F26" s="9">
        <v>0</v>
      </c>
      <c r="G26" s="9">
        <v>1</v>
      </c>
      <c r="H26" s="9"/>
      <c r="I26" s="9"/>
      <c r="J26" s="9"/>
      <c r="K26" s="9"/>
      <c r="L26" s="10"/>
    </row>
    <row r="27" spans="1:13" ht="20.149999999999999" customHeight="1" x14ac:dyDescent="0.35">
      <c r="A27" s="43"/>
      <c r="B27" s="19" t="s">
        <v>13</v>
      </c>
      <c r="C27" s="12">
        <f>C24+C25+C26</f>
        <v>19</v>
      </c>
      <c r="D27" s="12">
        <f t="shared" ref="D27:G27" si="5">D24+D25+D26</f>
        <v>1</v>
      </c>
      <c r="E27" s="12">
        <f t="shared" si="5"/>
        <v>18</v>
      </c>
      <c r="F27" s="12">
        <f t="shared" si="5"/>
        <v>0</v>
      </c>
      <c r="G27" s="12">
        <f t="shared" si="5"/>
        <v>11</v>
      </c>
      <c r="H27" s="12"/>
      <c r="I27" s="12"/>
      <c r="J27" s="12"/>
      <c r="K27" s="12">
        <f t="shared" ref="K27:L27" si="6">SUM(K24:K26)</f>
        <v>0</v>
      </c>
      <c r="L27" s="13">
        <f t="shared" si="6"/>
        <v>0</v>
      </c>
    </row>
    <row r="28" spans="1:13" ht="23.25" customHeight="1" x14ac:dyDescent="0.35">
      <c r="A28" s="44" t="s">
        <v>16</v>
      </c>
      <c r="B28" s="44"/>
      <c r="C28" s="20">
        <f>C11+C15+C19+C23+C27</f>
        <v>2121</v>
      </c>
      <c r="D28" s="20">
        <f t="shared" ref="D28:K28" si="7">D11+D15+D19+D23+D27</f>
        <v>458</v>
      </c>
      <c r="E28" s="20">
        <f t="shared" si="7"/>
        <v>1389</v>
      </c>
      <c r="F28" s="20">
        <f t="shared" si="7"/>
        <v>274</v>
      </c>
      <c r="G28" s="20">
        <f t="shared" si="7"/>
        <v>949</v>
      </c>
      <c r="H28" s="20">
        <f t="shared" si="7"/>
        <v>624</v>
      </c>
      <c r="I28" s="20">
        <f t="shared" si="7"/>
        <v>1199</v>
      </c>
      <c r="J28" s="20">
        <f t="shared" si="7"/>
        <v>66</v>
      </c>
      <c r="K28" s="20">
        <f t="shared" si="7"/>
        <v>9</v>
      </c>
      <c r="L28" s="14"/>
    </row>
    <row r="31" spans="1:13" x14ac:dyDescent="0.35">
      <c r="G31" s="7"/>
    </row>
  </sheetData>
  <mergeCells count="17">
    <mergeCell ref="A16:A19"/>
    <mergeCell ref="A20:A23"/>
    <mergeCell ref="A24:A27"/>
    <mergeCell ref="A28:B28"/>
    <mergeCell ref="A8:A11"/>
    <mergeCell ref="A12:A15"/>
    <mergeCell ref="A1:D1"/>
    <mergeCell ref="A2:L2"/>
    <mergeCell ref="A3:L3"/>
    <mergeCell ref="A6:A7"/>
    <mergeCell ref="B6:B7"/>
    <mergeCell ref="C6:C7"/>
    <mergeCell ref="D6:F6"/>
    <mergeCell ref="G6:G7"/>
    <mergeCell ref="H6:K6"/>
    <mergeCell ref="L6:L7"/>
    <mergeCell ref="A4:L4"/>
  </mergeCells>
  <printOptions horizontalCentered="1"/>
  <pageMargins left="0.56999999999999995" right="0.27" top="0.47" bottom="0.36" header="0.32" footer="0.23"/>
  <pageSetup scale="94" orientation="portrait" r:id="rId1"/>
  <headerFooter alignWithMargins="0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DoiNgu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2019-08-23T02:46:09Z</cp:lastPrinted>
  <dcterms:created xsi:type="dcterms:W3CDTF">2019-08-16T07:27:40Z</dcterms:created>
  <dcterms:modified xsi:type="dcterms:W3CDTF">2021-09-01T08:26:47Z</dcterms:modified>
</cp:coreProperties>
</file>