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AppData\Local\Temp\Tandan JSC\files\"/>
    </mc:Choice>
  </mc:AlternateContent>
  <bookViews>
    <workbookView xWindow="0" yWindow="0" windowWidth="19440" windowHeight="7575" activeTab="6"/>
  </bookViews>
  <sheets>
    <sheet name="01.TTr" sheetId="1" r:id="rId1"/>
    <sheet name="02.TTra" sheetId="2" r:id="rId2"/>
    <sheet name="03.TTr" sheetId="3" r:id="rId3"/>
    <sheet name="04.TTr" sheetId="4" r:id="rId4"/>
    <sheet name="05.TTra" sheetId="5" r:id="rId5"/>
    <sheet name="01.QLNN" sheetId="6" r:id="rId6"/>
    <sheet name="02.QLNN" sheetId="7"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E13" i="4"/>
  <c r="F13" i="4"/>
  <c r="G13" i="4"/>
  <c r="H13" i="4"/>
  <c r="I13" i="4"/>
  <c r="J13" i="4"/>
  <c r="K13" i="4"/>
  <c r="L13" i="4"/>
  <c r="M13" i="4"/>
  <c r="N13" i="4"/>
  <c r="O13" i="4"/>
  <c r="P13" i="4"/>
  <c r="Q13" i="4"/>
  <c r="R13" i="4"/>
  <c r="S13" i="4"/>
  <c r="T13" i="4"/>
  <c r="H10" i="2"/>
  <c r="J11" i="6"/>
  <c r="D14" i="5" l="1"/>
  <c r="E14" i="5"/>
  <c r="F14" i="5"/>
  <c r="G14" i="5"/>
  <c r="H14" i="5"/>
  <c r="I14" i="5"/>
  <c r="L14" i="5"/>
  <c r="M14" i="5"/>
  <c r="N14" i="5"/>
  <c r="O14" i="5"/>
  <c r="P14" i="5"/>
  <c r="Q14" i="5"/>
  <c r="R14" i="5"/>
  <c r="S14" i="5"/>
  <c r="T14" i="5"/>
  <c r="B10" i="4"/>
  <c r="B11" i="5" s="1"/>
  <c r="D13" i="3"/>
  <c r="E13" i="3"/>
  <c r="F13" i="3"/>
  <c r="G13" i="3"/>
  <c r="H13" i="3"/>
  <c r="I13" i="3"/>
  <c r="J13" i="3"/>
  <c r="K13" i="3"/>
  <c r="L13" i="3"/>
  <c r="M13" i="3"/>
  <c r="N13" i="3"/>
  <c r="O13" i="3"/>
  <c r="P13" i="3"/>
  <c r="Q13" i="3"/>
  <c r="R13" i="3"/>
  <c r="S13" i="3"/>
  <c r="T13" i="3"/>
  <c r="B10" i="3"/>
  <c r="D13" i="2"/>
  <c r="E13" i="2"/>
  <c r="F13" i="2"/>
  <c r="G13" i="2"/>
  <c r="H13" i="2"/>
  <c r="I13" i="2"/>
  <c r="J13" i="2"/>
  <c r="K13" i="2"/>
  <c r="L13" i="2"/>
  <c r="M13" i="2"/>
  <c r="N13" i="2"/>
  <c r="O13" i="2"/>
  <c r="P13" i="2"/>
  <c r="Q13" i="2"/>
  <c r="R13" i="2"/>
  <c r="S13" i="2"/>
  <c r="T13" i="2"/>
  <c r="U13" i="2"/>
  <c r="V13" i="2"/>
  <c r="W13" i="2"/>
  <c r="X13" i="2"/>
  <c r="C13" i="2"/>
  <c r="J11" i="5" l="1"/>
  <c r="J14" i="5" s="1"/>
  <c r="C11" i="5"/>
  <c r="C14" i="5" s="1"/>
  <c r="K11" i="5"/>
  <c r="K14" i="5" s="1"/>
  <c r="C10" i="4"/>
  <c r="C13" i="4" s="1"/>
  <c r="C10" i="3"/>
  <c r="C13" i="3" s="1"/>
  <c r="M10" i="1"/>
  <c r="M13" i="1" s="1"/>
  <c r="N10" i="1"/>
  <c r="N13" i="1" s="1"/>
  <c r="O10" i="1"/>
  <c r="O13" i="1" s="1"/>
  <c r="P10" i="1"/>
  <c r="P13" i="1" s="1"/>
  <c r="Q10" i="1"/>
  <c r="Q13" i="1" s="1"/>
  <c r="R10" i="1"/>
  <c r="R13" i="1" s="1"/>
  <c r="S10" i="1"/>
  <c r="S13" i="1" s="1"/>
  <c r="T10" i="1"/>
  <c r="T13" i="1" s="1"/>
  <c r="E13" i="1"/>
  <c r="F13" i="1"/>
  <c r="G10" i="1"/>
  <c r="G13" i="1" s="1"/>
  <c r="H10" i="1"/>
  <c r="H13" i="1" s="1"/>
  <c r="I13" i="1"/>
  <c r="D10" i="1"/>
  <c r="D13" i="1" s="1"/>
  <c r="A4" i="5"/>
  <c r="A4" i="6" s="1"/>
  <c r="A4" i="7" s="1"/>
  <c r="A3" i="5"/>
  <c r="A3" i="6" s="1"/>
  <c r="A3" i="7" s="1"/>
  <c r="A3" i="4"/>
  <c r="A4" i="3"/>
  <c r="A3" i="3"/>
  <c r="A3" i="2"/>
  <c r="A4" i="2"/>
  <c r="A4" i="4" s="1"/>
  <c r="K10" i="1" l="1"/>
  <c r="K13" i="1" s="1"/>
  <c r="L10" i="1"/>
  <c r="C10" i="1"/>
  <c r="C13" i="1" s="1"/>
  <c r="J10" i="1" l="1"/>
  <c r="J13" i="1" s="1"/>
  <c r="L13" i="1"/>
</calcChain>
</file>

<file path=xl/sharedStrings.xml><?xml version="1.0" encoding="utf-8"?>
<sst xmlns="http://schemas.openxmlformats.org/spreadsheetml/2006/main" count="283" uniqueCount="132">
  <si>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</si>
  <si>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</si>
  <si>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</si>
  <si>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</si>
  <si>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</si>
  <si>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</si>
  <si>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</si>
  <si>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</si>
  <si>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</si>
  <si>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</si>
  <si>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</si>
  <si>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</si>
  <si>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</si>
  <si>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</si>
  <si>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</si>
  <si>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</si>
  <si>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</si>
  <si>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</si>
  <si>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</si>
  <si>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</si>
  <si>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</si>
  <si>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</si>
  <si>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</si>
  <si>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</si>
  <si>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</si>
  <si>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</si>
  <si>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</si>
  <si>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</si>
  <si>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</si>
  <si>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</si>
  <si>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</si>
  <si>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</si>
  <si>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</si>
  <si>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</si>
  <si>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</si>
  <si>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</si>
  <si>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</si>
  <si>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</si>
  <si>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</si>
  <si>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</si>
  <si>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</si>
  <si>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</si>
  <si>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</si>
  <si>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</si>
  <si>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</si>
  <si>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</si>
  <si>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</si>
  <si>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</si>
  <si>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</si>
  <si>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</si>
  <si>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</si>
  <si>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</si>
  <si>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</si>
  <si>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</si>
  <si>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</si>
  <si>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</si>
  <si>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</si>
  <si>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</si>
  <si>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</si>
  <si>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</si>
  <si>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</si>
  <si>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</si>
  <si>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</si>
  <si>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</si>
  <si>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</si>
  <si>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</si>
  <si>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</si>
  <si>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</si>
  <si>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</si>
  <si>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</si>
  <si>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UBND huyện Tuàn Giáo</t>
  </si>
  <si>
    <t>Tổng cộng</t>
  </si>
  <si>
    <t>Ghi chú:</t>
  </si>
  <si>
    <t>18 cá nhân kiểm điểm rút kinh nhiệm</t>
  </si>
  <si>
    <t xml:space="preserve">Đơn vị </t>
  </si>
  <si>
    <t xml:space="preserve">Tổng số </t>
  </si>
  <si>
    <t>Trong đó</t>
  </si>
  <si>
    <t xml:space="preserve">Trong đó </t>
  </si>
  <si>
    <t xml:space="preserve">Số TTV cao cấp và tương đương </t>
  </si>
  <si>
    <t xml:space="preserve">Số TTV chính và tương đương </t>
  </si>
  <si>
    <t xml:space="preserve">Số TTV và tương đương </t>
  </si>
  <si>
    <t xml:space="preserve">Nhu cầu </t>
  </si>
  <si>
    <t xml:space="preserve">Đã thực hiện </t>
  </si>
  <si>
    <t>Thanh tra viên</t>
  </si>
  <si>
    <t xml:space="preserve">Thanh tra viên chính </t>
  </si>
  <si>
    <t xml:space="preserve">Thanh tra viên cao cấp </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</si>
  <si>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</si>
  <si>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</si>
  <si>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</si>
  <si>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</si>
  <si>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</si>
  <si>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</si>
  <si>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</si>
  <si>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</si>
  <si>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</si>
  <si>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</si>
  <si>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</si>
  <si>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</si>
  <si>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</si>
  <si>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</si>
  <si>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</si>
  <si>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</si>
  <si>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</si>
  <si>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</si>
  <si>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</si>
  <si>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</si>
  <si>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</si>
  <si>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</si>
  <si>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</si>
  <si>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</si>
  <si>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Biểu số: 01/QLNN</t>
  </si>
  <si>
    <t>Khác</t>
  </si>
  <si>
    <t>1=1+...+5</t>
  </si>
  <si>
    <t>Số lượng công chức, viên chức, người lao động trong kỳ</t>
  </si>
  <si>
    <t>Số lượng biến động trong kỳ</t>
  </si>
  <si>
    <t xml:space="preserve">Tăng </t>
  </si>
  <si>
    <t>giảm</t>
  </si>
  <si>
    <t>Số người được chuyển đổi vị trí công tác</t>
  </si>
  <si>
    <t xml:space="preserve"> Đào tạo, bồi dưỡng nghiệp vụ</t>
  </si>
  <si>
    <t>Tiếp công dân, KN, TC</t>
  </si>
  <si>
    <t>Vi phạm và kết quả xử lý</t>
  </si>
  <si>
    <t xml:space="preserve">Hình
sự
</t>
  </si>
  <si>
    <t>Đã xử lý</t>
  </si>
  <si>
    <t>Đang và chưa xử lý</t>
  </si>
  <si>
    <t>Đơn vị tính: Người</t>
  </si>
  <si>
    <t>TỔNG HỢP CÔNG TÁC XÂY DỰNG LỰC LƯỢNG THANH TRA</t>
  </si>
  <si>
    <t>Ghi chú</t>
  </si>
  <si>
    <t xml:space="preserve">Ngày 09/02/2021, Chủ tịch UBND huyện ban hành Quyết định số 296/QĐ-UBND về việc điều động và bổ nhiệm công chức giữ chức vụ </t>
  </si>
  <si>
    <t>lãnh đao, quản lý (Điều động, bổ nhiệm ông Trần Văn Cầu, Trưởng phòng TC-KH huyện đến giữ chức vụ Chánh thanh tra huyện)</t>
  </si>
  <si>
    <t>Số liệu tính từ ngày 05/12/2020 đến ngày 04/9/2021</t>
  </si>
  <si>
    <t>2 cá nhân kiểm điểm rút kinh nghiệm</t>
  </si>
  <si>
    <t>(Kèm theo Báo cáo số:         /BC-UBND ngày      /9/2021 của UBND huyện Tuần Giáo)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</si>
</sst>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sz val="10"/>
      <name val="Times New Roman"/>
      <family val="1"/>
    </font>
    <font>
      <b/>
      <sz val="10"/>
      <color theme="1"/>
      <name val="Times New Roman"/>
      <family val="1"/>
    </font>
    <font>
      <i/>
      <sz val="9"/>
      <name val="Times New Roman"/>
      <family val="1"/>
    </font>
    <font>
      <sz val="7"/>
      <name val="Times New Roman"/>
      <family val="1"/>
    </font>
    <font>
      <b/>
      <u/>
      <sz val="10"/>
      <name val="Times New Roman"/>
      <family val="1"/>
    </font>
    <font>
      <b/>
      <i/>
      <sz val="12"/>
      <color rgb="FF000000"/>
      <name val="Times New Roman"/>
      <family val="1"/>
    </font>
    <font>
      <b/>
      <u/>
      <sz val="10"/>
      <color theme="1"/>
      <name val="Times New Roman"/>
      <family val="1"/>
    </font>
    <font>
      <b/>
      <u/>
      <sz val="14"/>
      <color theme="1"/>
      <name val="Times New Roman"/>
      <family val="1"/>
    </font>
    <font>
      <sz val="14"/>
      <color theme="1"/>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20" fillId="3" borderId="1" xfId="0" applyFont="1" applyFill="1" applyBorder="1" applyAlignment="1">
      <alignment horizontal="center" vertical="center"/>
    </xf>
    <xf numFmtId="0" fontId="21" fillId="0" borderId="1" xfId="0" applyFont="1" applyBorder="1" applyAlignment="1">
      <alignment horizontal="center"/>
    </xf>
    <xf numFmtId="2" fontId="21" fillId="0" borderId="1" xfId="0" applyNumberFormat="1" applyFont="1" applyBorder="1" applyAlignment="1">
      <alignment horizontal="center"/>
    </xf>
    <xf numFmtId="0" fontId="23" fillId="0" borderId="1" xfId="0" applyFont="1" applyBorder="1" applyAlignment="1">
      <alignment horizontal="center" vertical="center" wrapText="1"/>
    </xf>
    <xf numFmtId="0" fontId="11" fillId="0" borderId="9" xfId="0" applyFont="1" applyBorder="1" applyAlignment="1">
      <alignment horizontal="center"/>
    </xf>
    <xf numFmtId="0" fontId="11" fillId="0" borderId="9" xfId="0" applyFont="1" applyBorder="1"/>
    <xf numFmtId="0" fontId="11" fillId="0" borderId="10" xfId="0" applyFont="1" applyBorder="1"/>
    <xf numFmtId="0" fontId="20" fillId="0" borderId="0" xfId="0" applyFont="1" applyAlignment="1">
      <alignment horizontal="left"/>
    </xf>
    <xf numFmtId="0" fontId="20"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20" fillId="0" borderId="0" xfId="0" applyFont="1" applyAlignment="1">
      <alignment horizontal="left"/>
    </xf>
    <xf numFmtId="2" fontId="11" fillId="0" borderId="8" xfId="0" applyNumberFormat="1"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4" fillId="0" borderId="0" xfId="0" applyFont="1" applyAlignment="1"/>
    <xf numFmtId="0" fontId="26" fillId="0" borderId="0" xfId="0" applyFont="1"/>
    <xf numFmtId="0" fontId="12" fillId="0" borderId="1" xfId="0" applyFont="1" applyBorder="1" applyAlignment="1">
      <alignment horizontal="center"/>
    </xf>
    <xf numFmtId="0" fontId="7" fillId="2" borderId="1" xfId="0" applyFont="1" applyFill="1" applyBorder="1" applyAlignment="1">
      <alignment horizontal="center" vertical="center" wrapText="1"/>
    </xf>
    <xf numFmtId="0" fontId="26" fillId="0" borderId="0" xfId="0" applyFont="1" applyAlignment="1">
      <alignment horizontal="center"/>
    </xf>
    <xf numFmtId="0" fontId="16" fillId="0" borderId="0" xfId="0" applyFont="1" applyAlignment="1">
      <alignment horizontal="left"/>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 fillId="0" borderId="0" xfId="0" applyFont="1" applyAlignment="1">
      <alignment horizontal="center" vertical="center"/>
    </xf>
    <xf numFmtId="0" fontId="18" fillId="0" borderId="5" xfId="0" applyFont="1" applyBorder="1" applyAlignment="1">
      <alignment horizontal="center"/>
    </xf>
    <xf numFmtId="0" fontId="5" fillId="0" borderId="5" xfId="0" applyFont="1" applyBorder="1" applyAlignment="1">
      <alignment horizont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2" fillId="0" borderId="0" xfId="0" applyFont="1" applyAlignment="1">
      <alignment horizontal="center"/>
    </xf>
    <xf numFmtId="0" fontId="9" fillId="0" borderId="0" xfId="0" applyFont="1" applyAlignment="1">
      <alignment horizontal="center"/>
    </xf>
    <xf numFmtId="0" fontId="12" fillId="0" borderId="0" xfId="0" applyFont="1" applyAlignment="1">
      <alignment horizontal="center"/>
    </xf>
    <xf numFmtId="0" fontId="11" fillId="0" borderId="5" xfId="0" applyFont="1" applyBorder="1" applyAlignment="1">
      <alignment horizontal="right" vertical="center"/>
    </xf>
    <xf numFmtId="0" fontId="11" fillId="0" borderId="0" xfId="0" applyFont="1" applyAlignment="1">
      <alignment horizont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1" xfId="0" applyFont="1" applyBorder="1" applyAlignment="1">
      <alignment horizontal="center" vertical="center" wrapText="1"/>
    </xf>
    <xf numFmtId="0" fontId="20"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xf numFmtId="0" fontId="1" fillId="2" borderId="1" xfId="0" applyFont="1" applyFill="1" applyBorder="1" applyAlignment="1">
      <alignment horizontal="center" vertical="center" wrapText="1"/>
    </xf>
    <xf numFmtId="0" fontId="27" fillId="0" borderId="0" xfId="0" applyFont="1" applyAlignment="1">
      <alignment horizontal="center"/>
    </xf>
    <xf numFmtId="0" fontId="28"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topLeftCell="A4" workbookViewId="0">
      <selection activeCell="J7" sqref="J7:J8"/>
    </sheetView>
  </sheetViews>
  <sheetFormatPr defaultRowHeight="18.75" x14ac:dyDescent="0.3"/>
  <cols>
    <col min="1" max="1" width="2.77734375" customWidth="1"/>
    <col min="2" max="2" width="10.6640625" customWidth="1"/>
    <col min="3" max="3" width="4.5546875" customWidth="1"/>
    <col min="4" max="4" width="4.6640625" customWidth="1"/>
    <col min="5" max="9" width="4.21875" customWidth="1"/>
    <col min="10" max="10" width="6.77734375" customWidth="1"/>
    <col min="11" max="11" width="6.44140625" customWidth="1"/>
    <col min="12" max="12" width="6.77734375" customWidth="1"/>
    <col min="13" max="13" width="3.5546875" customWidth="1"/>
    <col min="14" max="14" width="6.77734375" customWidth="1"/>
    <col min="15" max="15" width="4.77734375" customWidth="1"/>
    <col min="16" max="20" width="4.44140625" customWidth="1"/>
  </cols>
  <sheetData>
    <row r="1" spans="1:20" x14ac:dyDescent="0.3">
      <c r="B1" s="64"/>
      <c r="C1" s="64"/>
      <c r="D1" s="64"/>
      <c r="E1" s="64"/>
      <c r="F1" s="64"/>
      <c r="G1" s="64"/>
      <c r="H1" s="64"/>
      <c r="I1" s="64"/>
      <c r="J1" s="64"/>
      <c r="K1" s="64"/>
      <c r="Q1" s="56" t="s">
        <v>61</v>
      </c>
      <c r="R1" s="56"/>
      <c r="S1" s="56"/>
      <c r="T1" s="56"/>
    </row>
    <row r="2" spans="1:20" x14ac:dyDescent="0.3">
      <c r="A2" s="57" t="s">
        <v>0</v>
      </c>
      <c r="B2" s="57"/>
      <c r="C2" s="57"/>
      <c r="D2" s="57"/>
      <c r="E2" s="57"/>
      <c r="F2" s="57"/>
      <c r="G2" s="57"/>
      <c r="H2" s="57"/>
      <c r="I2" s="57"/>
      <c r="J2" s="57"/>
      <c r="K2" s="57"/>
      <c r="L2" s="57"/>
      <c r="M2" s="57"/>
      <c r="N2" s="57"/>
      <c r="O2" s="57"/>
      <c r="P2" s="57"/>
      <c r="Q2" s="57"/>
      <c r="R2" s="57"/>
      <c r="S2" s="57"/>
      <c r="T2" s="57"/>
    </row>
    <row r="3" spans="1:20" x14ac:dyDescent="0.3">
      <c r="A3" s="58" t="s">
        <v>129</v>
      </c>
      <c r="B3" s="58"/>
      <c r="C3" s="58"/>
      <c r="D3" s="58"/>
      <c r="E3" s="58"/>
      <c r="F3" s="58"/>
      <c r="G3" s="58"/>
      <c r="H3" s="58"/>
      <c r="I3" s="58"/>
      <c r="J3" s="58"/>
      <c r="K3" s="58"/>
      <c r="L3" s="58"/>
      <c r="M3" s="58"/>
      <c r="N3" s="58"/>
      <c r="O3" s="58"/>
      <c r="P3" s="58"/>
      <c r="Q3" s="58"/>
      <c r="R3" s="58"/>
      <c r="S3" s="58"/>
      <c r="T3" s="58"/>
    </row>
    <row r="4" spans="1:20" x14ac:dyDescent="0.3">
      <c r="A4" s="59" t="s">
        <v>131</v>
      </c>
      <c r="B4" s="59"/>
      <c r="C4" s="59"/>
      <c r="D4" s="59"/>
      <c r="E4" s="59"/>
      <c r="F4" s="59"/>
      <c r="G4" s="59"/>
      <c r="H4" s="59"/>
      <c r="I4" s="59"/>
      <c r="J4" s="59"/>
      <c r="K4" s="59"/>
      <c r="L4" s="59"/>
      <c r="M4" s="59"/>
      <c r="N4" s="59"/>
      <c r="O4" s="59"/>
      <c r="P4" s="59"/>
      <c r="Q4" s="59"/>
      <c r="R4" s="59"/>
      <c r="S4" s="59"/>
      <c r="T4" s="59"/>
    </row>
    <row r="5" spans="1:20" x14ac:dyDescent="0.3">
      <c r="B5" s="1"/>
      <c r="H5" s="2"/>
      <c r="I5" s="2"/>
      <c r="J5" s="2"/>
      <c r="K5" s="2"/>
      <c r="N5" s="65" t="s">
        <v>28</v>
      </c>
      <c r="O5" s="66"/>
      <c r="P5" s="66"/>
      <c r="Q5" s="66"/>
      <c r="R5" s="66"/>
      <c r="S5" s="66"/>
      <c r="T5" s="66"/>
    </row>
    <row r="6" spans="1:20" ht="31.5" customHeight="1" x14ac:dyDescent="0.3">
      <c r="A6" s="61" t="s">
        <v>59</v>
      </c>
      <c r="B6" s="53" t="s">
        <v>1</v>
      </c>
      <c r="C6" s="53" t="s">
        <v>2</v>
      </c>
      <c r="D6" s="53"/>
      <c r="E6" s="53"/>
      <c r="F6" s="53"/>
      <c r="G6" s="53"/>
      <c r="H6" s="53" t="s">
        <v>3</v>
      </c>
      <c r="I6" s="53" t="s">
        <v>4</v>
      </c>
      <c r="J6" s="53" t="s">
        <v>5</v>
      </c>
      <c r="K6" s="53"/>
      <c r="L6" s="53" t="s">
        <v>6</v>
      </c>
      <c r="M6" s="53"/>
      <c r="N6" s="53"/>
      <c r="O6" s="53"/>
      <c r="P6" s="53"/>
      <c r="Q6" s="53"/>
      <c r="R6" s="53"/>
      <c r="S6" s="53"/>
      <c r="T6" s="53"/>
    </row>
    <row r="7" spans="1:20" ht="31.5" customHeight="1" x14ac:dyDescent="0.3">
      <c r="A7" s="62"/>
      <c r="B7" s="53"/>
      <c r="C7" s="53" t="s">
        <v>7</v>
      </c>
      <c r="D7" s="53" t="s">
        <v>8</v>
      </c>
      <c r="E7" s="53"/>
      <c r="F7" s="53"/>
      <c r="G7" s="53"/>
      <c r="H7" s="53"/>
      <c r="I7" s="53"/>
      <c r="J7" s="53" t="s">
        <v>9</v>
      </c>
      <c r="K7" s="53" t="s">
        <v>29</v>
      </c>
      <c r="L7" s="53" t="s">
        <v>10</v>
      </c>
      <c r="M7" s="53"/>
      <c r="N7" s="53" t="s">
        <v>11</v>
      </c>
      <c r="O7" s="53"/>
      <c r="P7" s="53" t="s">
        <v>12</v>
      </c>
      <c r="Q7" s="53"/>
      <c r="R7" s="53" t="s">
        <v>13</v>
      </c>
      <c r="S7" s="53"/>
      <c r="T7" s="53" t="s">
        <v>14</v>
      </c>
    </row>
    <row r="8" spans="1:20" ht="72" x14ac:dyDescent="0.3">
      <c r="A8" s="63"/>
      <c r="B8" s="53"/>
      <c r="C8" s="53"/>
      <c r="D8" s="5" t="s">
        <v>15</v>
      </c>
      <c r="E8" s="5" t="s">
        <v>16</v>
      </c>
      <c r="F8" s="5" t="s">
        <v>17</v>
      </c>
      <c r="G8" s="5" t="s">
        <v>18</v>
      </c>
      <c r="H8" s="53"/>
      <c r="I8" s="53"/>
      <c r="J8" s="53"/>
      <c r="K8" s="53"/>
      <c r="L8" s="5" t="s">
        <v>19</v>
      </c>
      <c r="M8" s="5" t="s">
        <v>29</v>
      </c>
      <c r="N8" s="5" t="s">
        <v>19</v>
      </c>
      <c r="O8" s="5" t="s">
        <v>29</v>
      </c>
      <c r="P8" s="5" t="s">
        <v>20</v>
      </c>
      <c r="Q8" s="5" t="s">
        <v>21</v>
      </c>
      <c r="R8" s="5" t="s">
        <v>22</v>
      </c>
      <c r="S8" s="5" t="s">
        <v>23</v>
      </c>
      <c r="T8" s="53"/>
    </row>
    <row r="9" spans="1:20" ht="27" customHeight="1"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27">
        <v>1</v>
      </c>
      <c r="B10" s="19" t="s">
        <v>69</v>
      </c>
      <c r="C10" s="12">
        <f>D10+E10</f>
        <v>4</v>
      </c>
      <c r="D10" s="12">
        <f>'03.TTr'!D10+'04.TTr'!D10+'05.TTra'!D11</f>
        <v>1</v>
      </c>
      <c r="E10" s="12">
        <v>3</v>
      </c>
      <c r="F10" s="12">
        <v>4</v>
      </c>
      <c r="G10" s="12">
        <f>'03.TTr'!G10+'04.TTr'!G10+'05.TTra'!G11</f>
        <v>0</v>
      </c>
      <c r="H10" s="12">
        <f>'03.TTr'!H10+'04.TTr'!H10+'05.TTra'!H11</f>
        <v>1</v>
      </c>
      <c r="I10" s="12">
        <v>8</v>
      </c>
      <c r="J10" s="25">
        <f t="shared" ref="J10" si="0">L10+N10</f>
        <v>56.494056</v>
      </c>
      <c r="K10" s="12">
        <f t="shared" ref="K10" si="1">M10+O10</f>
        <v>0</v>
      </c>
      <c r="L10" s="25">
        <f>'03.TTr'!L10+'04.TTr'!L10+'05.TTra'!L11</f>
        <v>56.494056</v>
      </c>
      <c r="M10" s="12">
        <f>'03.TTr'!M10+'04.TTr'!M10+'05.TTra'!M11</f>
        <v>0</v>
      </c>
      <c r="N10" s="12">
        <f>'03.TTr'!N10+'04.TTr'!N10+'05.TTra'!N11</f>
        <v>0</v>
      </c>
      <c r="O10" s="12">
        <f>'03.TTr'!O10+'04.TTr'!O10+'05.TTra'!O11</f>
        <v>0</v>
      </c>
      <c r="P10" s="12">
        <f>'03.TTr'!P10+'04.TTr'!P10+'05.TTra'!P11</f>
        <v>0</v>
      </c>
      <c r="Q10" s="12">
        <f>'03.TTr'!Q10+'04.TTr'!Q10+'05.TTra'!Q11</f>
        <v>18</v>
      </c>
      <c r="R10" s="12">
        <f>'03.TTr'!R10+'04.TTr'!R10+'05.TTra'!R11</f>
        <v>0</v>
      </c>
      <c r="S10" s="12">
        <f>'03.TTr'!S10+'04.TTr'!S10+'05.TTra'!S11</f>
        <v>0</v>
      </c>
      <c r="T10" s="12">
        <f>'03.TTr'!T10+'04.TTr'!T10+'05.TTra'!T11</f>
        <v>0</v>
      </c>
    </row>
    <row r="11" spans="1:20" x14ac:dyDescent="0.3">
      <c r="A11" s="15"/>
      <c r="B11" s="19"/>
      <c r="C11" s="14"/>
      <c r="D11" s="14"/>
      <c r="E11" s="14"/>
      <c r="F11" s="14"/>
      <c r="G11" s="14"/>
      <c r="H11" s="14"/>
      <c r="I11" s="14"/>
      <c r="J11" s="26"/>
      <c r="K11" s="14"/>
      <c r="L11" s="26"/>
      <c r="M11" s="14"/>
      <c r="N11" s="14"/>
      <c r="O11" s="14"/>
      <c r="P11" s="14"/>
      <c r="Q11" s="14"/>
      <c r="R11" s="14"/>
      <c r="S11" s="14"/>
      <c r="T11" s="14"/>
    </row>
    <row r="12" spans="1:20" x14ac:dyDescent="0.3">
      <c r="A12" s="15"/>
      <c r="B12" s="19"/>
      <c r="C12" s="14"/>
      <c r="D12" s="14"/>
      <c r="E12" s="14"/>
      <c r="F12" s="14"/>
      <c r="G12" s="14"/>
      <c r="H12" s="14"/>
      <c r="I12" s="14"/>
      <c r="J12" s="26"/>
      <c r="K12" s="14"/>
      <c r="L12" s="26"/>
      <c r="M12" s="14"/>
      <c r="N12" s="14"/>
      <c r="O12" s="14"/>
      <c r="P12" s="14"/>
      <c r="Q12" s="14"/>
      <c r="R12" s="14"/>
      <c r="S12" s="14"/>
      <c r="T12" s="14"/>
    </row>
    <row r="13" spans="1:20" s="10" customFormat="1" ht="12.75" x14ac:dyDescent="0.2">
      <c r="A13" s="60" t="s">
        <v>7</v>
      </c>
      <c r="B13" s="60"/>
      <c r="C13" s="28">
        <f>SUM(C10:C12)</f>
        <v>4</v>
      </c>
      <c r="D13" s="28">
        <f t="shared" ref="D13:T13" si="2">SUM(D10:D12)</f>
        <v>1</v>
      </c>
      <c r="E13" s="28">
        <f t="shared" si="2"/>
        <v>3</v>
      </c>
      <c r="F13" s="28">
        <f t="shared" si="2"/>
        <v>4</v>
      </c>
      <c r="G13" s="28">
        <f t="shared" si="2"/>
        <v>0</v>
      </c>
      <c r="H13" s="28">
        <f t="shared" si="2"/>
        <v>1</v>
      </c>
      <c r="I13" s="28">
        <f t="shared" si="2"/>
        <v>8</v>
      </c>
      <c r="J13" s="29">
        <f t="shared" si="2"/>
        <v>56.494056</v>
      </c>
      <c r="K13" s="29">
        <f t="shared" si="2"/>
        <v>0</v>
      </c>
      <c r="L13" s="29">
        <f t="shared" si="2"/>
        <v>56.494056</v>
      </c>
      <c r="M13" s="28">
        <f t="shared" si="2"/>
        <v>0</v>
      </c>
      <c r="N13" s="28">
        <f t="shared" si="2"/>
        <v>0</v>
      </c>
      <c r="O13" s="28">
        <f t="shared" si="2"/>
        <v>0</v>
      </c>
      <c r="P13" s="28">
        <f t="shared" si="2"/>
        <v>0</v>
      </c>
      <c r="Q13" s="28">
        <f t="shared" si="2"/>
        <v>18</v>
      </c>
      <c r="R13" s="28">
        <f t="shared" si="2"/>
        <v>0</v>
      </c>
      <c r="S13" s="28">
        <f t="shared" si="2"/>
        <v>0</v>
      </c>
      <c r="T13" s="28">
        <f t="shared" si="2"/>
        <v>0</v>
      </c>
    </row>
    <row r="15" spans="1:20" x14ac:dyDescent="0.3">
      <c r="A15" s="54" t="s">
        <v>72</v>
      </c>
      <c r="B15" s="54"/>
      <c r="C15" s="55" t="s">
        <v>73</v>
      </c>
      <c r="D15" s="55"/>
      <c r="E15" s="55"/>
      <c r="F15" s="55"/>
      <c r="G15" s="55"/>
      <c r="H15" s="55"/>
      <c r="I15" s="55"/>
      <c r="J15" s="55"/>
      <c r="K15" s="55"/>
      <c r="L15" s="55"/>
      <c r="M15" s="55"/>
      <c r="N15" s="55"/>
      <c r="O15" s="55"/>
      <c r="P15" s="55"/>
      <c r="Q15" s="55"/>
      <c r="R15" s="55"/>
      <c r="S15" s="55"/>
      <c r="T15" s="55"/>
    </row>
  </sheetData>
  <mergeCells count="25">
    <mergeCell ref="Q1:T1"/>
    <mergeCell ref="A2:T2"/>
    <mergeCell ref="A3:T3"/>
    <mergeCell ref="A4:T4"/>
    <mergeCell ref="A13:B13"/>
    <mergeCell ref="A6:A8"/>
    <mergeCell ref="L7:M7"/>
    <mergeCell ref="N7:O7"/>
    <mergeCell ref="P7:Q7"/>
    <mergeCell ref="R7:S7"/>
    <mergeCell ref="T7:T8"/>
    <mergeCell ref="B1:K1"/>
    <mergeCell ref="B6:B8"/>
    <mergeCell ref="C6:G6"/>
    <mergeCell ref="N5:T5"/>
    <mergeCell ref="J6:K6"/>
    <mergeCell ref="L6:T6"/>
    <mergeCell ref="A15:B15"/>
    <mergeCell ref="C15:T15"/>
    <mergeCell ref="C7:C8"/>
    <mergeCell ref="D7:G7"/>
    <mergeCell ref="J7:J8"/>
    <mergeCell ref="K7:K8"/>
    <mergeCell ref="H6:H8"/>
    <mergeCell ref="I6:I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workbookViewId="0">
      <selection activeCell="J11" sqref="J11"/>
    </sheetView>
  </sheetViews>
  <sheetFormatPr defaultRowHeight="18.75" x14ac:dyDescent="0.3"/>
  <cols>
    <col min="1" max="1" width="2.33203125" customWidth="1"/>
    <col min="2" max="2" width="9.6640625" customWidth="1"/>
    <col min="3" max="22" width="4.44140625" customWidth="1"/>
    <col min="23" max="24" width="3.77734375" customWidth="1"/>
  </cols>
  <sheetData>
    <row r="1" spans="1:24" x14ac:dyDescent="0.3">
      <c r="B1" s="6"/>
      <c r="C1" s="6"/>
      <c r="D1" s="6"/>
      <c r="E1" s="6"/>
      <c r="F1" s="6"/>
      <c r="G1" s="6"/>
      <c r="H1" s="6"/>
      <c r="I1" s="6"/>
      <c r="J1" s="6"/>
      <c r="U1" s="56" t="s">
        <v>62</v>
      </c>
      <c r="V1" s="56"/>
      <c r="W1" s="56"/>
      <c r="X1" s="56"/>
    </row>
    <row r="2" spans="1:24" x14ac:dyDescent="0.3">
      <c r="A2" s="57" t="s">
        <v>30</v>
      </c>
      <c r="B2" s="57"/>
      <c r="C2" s="57"/>
      <c r="D2" s="57"/>
      <c r="E2" s="57"/>
      <c r="F2" s="57"/>
      <c r="G2" s="57"/>
      <c r="H2" s="57"/>
      <c r="I2" s="57"/>
      <c r="J2" s="57"/>
      <c r="K2" s="57"/>
      <c r="L2" s="57"/>
      <c r="M2" s="57"/>
      <c r="N2" s="57"/>
      <c r="O2" s="57"/>
      <c r="P2" s="57"/>
      <c r="Q2" s="57"/>
      <c r="R2" s="57"/>
      <c r="S2" s="57"/>
      <c r="T2" s="57"/>
      <c r="U2" s="57"/>
      <c r="V2" s="57"/>
      <c r="W2" s="57"/>
      <c r="X2" s="57"/>
    </row>
    <row r="3" spans="1:24" x14ac:dyDescent="0.3">
      <c r="A3" s="58" t="str">
        <f>'01.TTr'!A3:T3</f>
        <v>Số liệu tính từ ngày 05/12/2020 đến ngày 04/9/2021</v>
      </c>
      <c r="B3" s="58"/>
      <c r="C3" s="58"/>
      <c r="D3" s="58"/>
      <c r="E3" s="58"/>
      <c r="F3" s="58"/>
      <c r="G3" s="58"/>
      <c r="H3" s="58"/>
      <c r="I3" s="58"/>
      <c r="J3" s="58"/>
      <c r="K3" s="58"/>
      <c r="L3" s="58"/>
      <c r="M3" s="58"/>
      <c r="N3" s="58"/>
      <c r="O3" s="58"/>
      <c r="P3" s="58"/>
      <c r="Q3" s="58"/>
      <c r="R3" s="58"/>
      <c r="S3" s="58"/>
      <c r="T3" s="58"/>
      <c r="U3" s="58"/>
      <c r="V3" s="58"/>
      <c r="W3" s="58"/>
      <c r="X3" s="58"/>
    </row>
    <row r="4" spans="1:24"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c r="U4" s="59"/>
      <c r="V4" s="59"/>
      <c r="W4" s="59"/>
      <c r="X4" s="59"/>
    </row>
    <row r="5" spans="1:24" x14ac:dyDescent="0.3">
      <c r="B5" s="1"/>
      <c r="H5" s="2"/>
      <c r="I5" s="2"/>
      <c r="J5" s="2"/>
      <c r="K5" s="2"/>
      <c r="Q5" s="70" t="s">
        <v>28</v>
      </c>
      <c r="R5" s="70"/>
      <c r="S5" s="70"/>
      <c r="T5" s="70"/>
      <c r="U5" s="70"/>
      <c r="V5" s="70"/>
      <c r="W5" s="70"/>
      <c r="X5" s="70"/>
    </row>
    <row r="6" spans="1:24" ht="36.75" customHeight="1" x14ac:dyDescent="0.3">
      <c r="A6" s="71" t="s">
        <v>59</v>
      </c>
      <c r="B6" s="69" t="s">
        <v>1</v>
      </c>
      <c r="C6" s="53" t="s">
        <v>31</v>
      </c>
      <c r="D6" s="53"/>
      <c r="E6" s="53" t="s">
        <v>32</v>
      </c>
      <c r="F6" s="53"/>
      <c r="G6" s="53" t="s">
        <v>33</v>
      </c>
      <c r="H6" s="53"/>
      <c r="I6" s="53"/>
      <c r="J6" s="53"/>
      <c r="K6" s="53" t="s">
        <v>11</v>
      </c>
      <c r="L6" s="53"/>
      <c r="M6" s="53"/>
      <c r="N6" s="53"/>
      <c r="O6" s="53" t="s">
        <v>34</v>
      </c>
      <c r="P6" s="53"/>
      <c r="Q6" s="53"/>
      <c r="R6" s="53"/>
      <c r="S6" s="53" t="s">
        <v>13</v>
      </c>
      <c r="T6" s="53"/>
      <c r="U6" s="53"/>
      <c r="V6" s="53"/>
      <c r="W6" s="53" t="s">
        <v>35</v>
      </c>
      <c r="X6" s="53"/>
    </row>
    <row r="7" spans="1:24" ht="47.25" customHeight="1" x14ac:dyDescent="0.3">
      <c r="A7" s="72"/>
      <c r="B7" s="69"/>
      <c r="C7" s="53" t="s">
        <v>7</v>
      </c>
      <c r="D7" s="53" t="s">
        <v>36</v>
      </c>
      <c r="E7" s="53" t="s">
        <v>37</v>
      </c>
      <c r="F7" s="53" t="s">
        <v>38</v>
      </c>
      <c r="G7" s="53" t="s">
        <v>19</v>
      </c>
      <c r="H7" s="53"/>
      <c r="I7" s="53" t="s">
        <v>39</v>
      </c>
      <c r="J7" s="53"/>
      <c r="K7" s="53" t="s">
        <v>19</v>
      </c>
      <c r="L7" s="53"/>
      <c r="M7" s="53" t="s">
        <v>39</v>
      </c>
      <c r="N7" s="53"/>
      <c r="O7" s="53" t="s">
        <v>40</v>
      </c>
      <c r="P7" s="53"/>
      <c r="Q7" s="53" t="s">
        <v>41</v>
      </c>
      <c r="R7" s="53"/>
      <c r="S7" s="53" t="s">
        <v>42</v>
      </c>
      <c r="T7" s="53"/>
      <c r="U7" s="53" t="s">
        <v>43</v>
      </c>
      <c r="V7" s="53"/>
      <c r="W7" s="53" t="s">
        <v>44</v>
      </c>
      <c r="X7" s="53" t="s">
        <v>45</v>
      </c>
    </row>
    <row r="8" spans="1:24" ht="87" customHeight="1" x14ac:dyDescent="0.3">
      <c r="A8" s="73"/>
      <c r="B8" s="69"/>
      <c r="C8" s="53"/>
      <c r="D8" s="53"/>
      <c r="E8" s="53"/>
      <c r="F8" s="53"/>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53"/>
      <c r="X8" s="53"/>
    </row>
    <row r="9" spans="1:24" x14ac:dyDescent="0.3">
      <c r="A9" s="21"/>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ht="24" x14ac:dyDescent="0.3">
      <c r="A10" s="27">
        <v>1</v>
      </c>
      <c r="B10" s="19" t="s">
        <v>70</v>
      </c>
      <c r="C10" s="12">
        <v>1</v>
      </c>
      <c r="D10" s="12">
        <v>0</v>
      </c>
      <c r="E10" s="12">
        <v>1</v>
      </c>
      <c r="F10" s="12">
        <v>0</v>
      </c>
      <c r="G10" s="12">
        <v>56.494056</v>
      </c>
      <c r="H10" s="12">
        <f>G10</f>
        <v>56.494056</v>
      </c>
      <c r="I10" s="12">
        <v>0</v>
      </c>
      <c r="J10" s="12">
        <v>0</v>
      </c>
      <c r="K10" s="12">
        <v>0</v>
      </c>
      <c r="L10" s="12">
        <v>0</v>
      </c>
      <c r="M10" s="12">
        <v>0</v>
      </c>
      <c r="N10" s="12">
        <v>0</v>
      </c>
      <c r="O10" s="12">
        <v>0</v>
      </c>
      <c r="P10" s="12">
        <v>18</v>
      </c>
      <c r="Q10" s="12">
        <v>0</v>
      </c>
      <c r="R10" s="12">
        <v>18</v>
      </c>
      <c r="S10" s="12">
        <v>0</v>
      </c>
      <c r="T10" s="12">
        <v>0</v>
      </c>
      <c r="U10" s="12">
        <v>0</v>
      </c>
      <c r="V10" s="12">
        <v>0</v>
      </c>
      <c r="W10" s="12">
        <v>0</v>
      </c>
      <c r="X10" s="12">
        <v>0</v>
      </c>
    </row>
    <row r="11" spans="1:24" x14ac:dyDescent="0.3">
      <c r="A11" s="27"/>
      <c r="B11" s="19"/>
      <c r="C11" s="12"/>
      <c r="D11" s="12"/>
      <c r="E11" s="12"/>
      <c r="F11" s="12"/>
      <c r="G11" s="12"/>
      <c r="H11" s="12"/>
      <c r="I11" s="12"/>
      <c r="J11" s="12"/>
      <c r="K11" s="12"/>
      <c r="L11" s="12"/>
      <c r="M11" s="12"/>
      <c r="N11" s="12"/>
      <c r="O11" s="12"/>
      <c r="P11" s="12"/>
      <c r="Q11" s="12"/>
      <c r="R11" s="12"/>
      <c r="S11" s="12"/>
      <c r="T11" s="12"/>
      <c r="U11" s="12"/>
      <c r="V11" s="12"/>
      <c r="W11" s="12"/>
      <c r="X11" s="12"/>
    </row>
    <row r="12" spans="1:24" x14ac:dyDescent="0.3">
      <c r="A12" s="27"/>
      <c r="B12" s="19"/>
      <c r="C12" s="12"/>
      <c r="D12" s="12"/>
      <c r="E12" s="12"/>
      <c r="F12" s="12"/>
      <c r="G12" s="12"/>
      <c r="H12" s="12"/>
      <c r="I12" s="12"/>
      <c r="J12" s="12"/>
      <c r="K12" s="12"/>
      <c r="L12" s="12"/>
      <c r="M12" s="12"/>
      <c r="N12" s="12"/>
      <c r="O12" s="12"/>
      <c r="P12" s="12"/>
      <c r="Q12" s="12"/>
      <c r="R12" s="12"/>
      <c r="S12" s="12"/>
      <c r="T12" s="12"/>
      <c r="U12" s="12"/>
      <c r="V12" s="12"/>
      <c r="W12" s="12"/>
      <c r="X12" s="12"/>
    </row>
    <row r="13" spans="1:24" ht="21" customHeight="1" x14ac:dyDescent="0.3">
      <c r="A13" s="67" t="s">
        <v>71</v>
      </c>
      <c r="B13" s="68"/>
      <c r="C13" s="14">
        <f>SUM(C10:C12)</f>
        <v>1</v>
      </c>
      <c r="D13" s="14">
        <f t="shared" ref="D13:X13" si="0">SUM(D10:D12)</f>
        <v>0</v>
      </c>
      <c r="E13" s="14">
        <f t="shared" si="0"/>
        <v>1</v>
      </c>
      <c r="F13" s="14">
        <f t="shared" si="0"/>
        <v>0</v>
      </c>
      <c r="G13" s="14">
        <f t="shared" si="0"/>
        <v>56.494056</v>
      </c>
      <c r="H13" s="14">
        <f t="shared" si="0"/>
        <v>56.494056</v>
      </c>
      <c r="I13" s="14">
        <f t="shared" si="0"/>
        <v>0</v>
      </c>
      <c r="J13" s="14">
        <f t="shared" si="0"/>
        <v>0</v>
      </c>
      <c r="K13" s="14">
        <f t="shared" si="0"/>
        <v>0</v>
      </c>
      <c r="L13" s="14">
        <f t="shared" si="0"/>
        <v>0</v>
      </c>
      <c r="M13" s="14">
        <f t="shared" si="0"/>
        <v>0</v>
      </c>
      <c r="N13" s="14">
        <f t="shared" si="0"/>
        <v>0</v>
      </c>
      <c r="O13" s="14">
        <f t="shared" si="0"/>
        <v>0</v>
      </c>
      <c r="P13" s="14">
        <f t="shared" si="0"/>
        <v>18</v>
      </c>
      <c r="Q13" s="14">
        <f t="shared" si="0"/>
        <v>0</v>
      </c>
      <c r="R13" s="14">
        <f t="shared" si="0"/>
        <v>18</v>
      </c>
      <c r="S13" s="14">
        <f t="shared" si="0"/>
        <v>0</v>
      </c>
      <c r="T13" s="14">
        <f t="shared" si="0"/>
        <v>0</v>
      </c>
      <c r="U13" s="14">
        <f t="shared" si="0"/>
        <v>0</v>
      </c>
      <c r="V13" s="14">
        <f t="shared" si="0"/>
        <v>0</v>
      </c>
      <c r="W13" s="14">
        <f t="shared" si="0"/>
        <v>0</v>
      </c>
      <c r="X13" s="14">
        <f t="shared" si="0"/>
        <v>0</v>
      </c>
    </row>
  </sheetData>
  <mergeCells count="29">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 ref="A13:B13"/>
    <mergeCell ref="G6:J6"/>
    <mergeCell ref="S7:T7"/>
    <mergeCell ref="B6:B8"/>
    <mergeCell ref="S6:V6"/>
    <mergeCell ref="C7:C8"/>
    <mergeCell ref="D7:D8"/>
    <mergeCell ref="E7:E8"/>
    <mergeCell ref="F7:F8"/>
    <mergeCell ref="G7:H7"/>
    <mergeCell ref="I7:J7"/>
    <mergeCell ref="K7:L7"/>
    <mergeCell ref="M7:N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M10" sqref="M10"/>
    </sheetView>
  </sheetViews>
  <sheetFormatPr defaultRowHeight="18.75" x14ac:dyDescent="0.3"/>
  <cols>
    <col min="1" max="1" width="2.33203125" customWidth="1"/>
    <col min="2" max="2" width="10.33203125" customWidth="1"/>
    <col min="3"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x14ac:dyDescent="0.3">
      <c r="Q1" s="56" t="s">
        <v>63</v>
      </c>
      <c r="R1" s="56"/>
      <c r="S1" s="56"/>
      <c r="T1" s="56"/>
    </row>
    <row r="2" spans="1:20" x14ac:dyDescent="0.3">
      <c r="A2" s="64" t="s">
        <v>56</v>
      </c>
      <c r="B2" s="64"/>
      <c r="C2" s="64"/>
      <c r="D2" s="64"/>
      <c r="E2" s="64"/>
      <c r="F2" s="64"/>
      <c r="G2" s="64"/>
      <c r="H2" s="64"/>
      <c r="I2" s="64"/>
      <c r="J2" s="64"/>
      <c r="K2" s="64"/>
      <c r="L2" s="64"/>
      <c r="M2" s="64"/>
      <c r="N2" s="64"/>
      <c r="O2" s="64"/>
      <c r="P2" s="64"/>
      <c r="Q2" s="64"/>
      <c r="R2" s="64"/>
      <c r="S2" s="64"/>
      <c r="T2" s="64"/>
    </row>
    <row r="3" spans="1:20" x14ac:dyDescent="0.3">
      <c r="A3" s="58" t="str">
        <f>'01.TTr'!A3:T3</f>
        <v>Số liệu tính từ ngày 05/12/2020 đến ngày 04/9/2021</v>
      </c>
      <c r="B3" s="58"/>
      <c r="C3" s="58"/>
      <c r="D3" s="58"/>
      <c r="E3" s="58"/>
      <c r="F3" s="58"/>
      <c r="G3" s="58"/>
      <c r="H3" s="58"/>
      <c r="I3" s="58"/>
      <c r="J3" s="58"/>
      <c r="K3" s="58"/>
      <c r="L3" s="58"/>
      <c r="M3" s="58"/>
      <c r="N3" s="58"/>
      <c r="O3" s="58"/>
      <c r="P3" s="58"/>
      <c r="Q3" s="58"/>
      <c r="R3" s="58"/>
      <c r="S3" s="58"/>
      <c r="T3" s="58"/>
    </row>
    <row r="4" spans="1:20"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0" ht="20.25" customHeight="1" x14ac:dyDescent="0.3">
      <c r="A5" s="58"/>
      <c r="B5" s="58"/>
      <c r="C5" s="58"/>
      <c r="D5" s="58"/>
      <c r="E5" s="58"/>
      <c r="F5" s="58"/>
      <c r="G5" s="58"/>
      <c r="H5" s="58"/>
      <c r="I5" s="58"/>
      <c r="J5" s="58"/>
      <c r="K5" s="58"/>
      <c r="N5" s="70" t="s">
        <v>68</v>
      </c>
      <c r="O5" s="70"/>
      <c r="P5" s="70"/>
      <c r="Q5" s="70"/>
      <c r="R5" s="70"/>
      <c r="S5" s="70"/>
      <c r="T5" s="70"/>
    </row>
    <row r="6" spans="1:20" ht="27" customHeight="1" x14ac:dyDescent="0.3">
      <c r="A6" s="74" t="s">
        <v>59</v>
      </c>
      <c r="B6" s="53" t="s">
        <v>1</v>
      </c>
      <c r="C6" s="53" t="s">
        <v>2</v>
      </c>
      <c r="D6" s="53"/>
      <c r="E6" s="53"/>
      <c r="F6" s="53"/>
      <c r="G6" s="53"/>
      <c r="H6" s="53" t="s">
        <v>3</v>
      </c>
      <c r="I6" s="53" t="s">
        <v>4</v>
      </c>
      <c r="J6" s="53" t="s">
        <v>5</v>
      </c>
      <c r="K6" s="53"/>
      <c r="L6" s="53" t="s">
        <v>6</v>
      </c>
      <c r="M6" s="53"/>
      <c r="N6" s="53"/>
      <c r="O6" s="53"/>
      <c r="P6" s="53"/>
      <c r="Q6" s="53"/>
      <c r="R6" s="53"/>
      <c r="S6" s="53"/>
      <c r="T6" s="53"/>
    </row>
    <row r="7" spans="1:20" ht="24.75" customHeight="1" x14ac:dyDescent="0.3">
      <c r="A7" s="74"/>
      <c r="B7" s="53"/>
      <c r="C7" s="53" t="s">
        <v>7</v>
      </c>
      <c r="D7" s="53" t="s">
        <v>8</v>
      </c>
      <c r="E7" s="53"/>
      <c r="F7" s="53"/>
      <c r="G7" s="53"/>
      <c r="H7" s="53"/>
      <c r="I7" s="53"/>
      <c r="J7" s="53" t="s">
        <v>58</v>
      </c>
      <c r="K7" s="53" t="s">
        <v>29</v>
      </c>
      <c r="L7" s="53" t="s">
        <v>10</v>
      </c>
      <c r="M7" s="53"/>
      <c r="N7" s="53" t="s">
        <v>11</v>
      </c>
      <c r="O7" s="53"/>
      <c r="P7" s="53" t="s">
        <v>12</v>
      </c>
      <c r="Q7" s="53"/>
      <c r="R7" s="53" t="s">
        <v>13</v>
      </c>
      <c r="S7" s="53"/>
      <c r="T7" s="53" t="s">
        <v>14</v>
      </c>
    </row>
    <row r="8" spans="1:20" ht="72" x14ac:dyDescent="0.3">
      <c r="A8" s="74"/>
      <c r="B8" s="53"/>
      <c r="C8" s="53"/>
      <c r="D8" s="5" t="s">
        <v>15</v>
      </c>
      <c r="E8" s="5" t="s">
        <v>16</v>
      </c>
      <c r="F8" s="5" t="s">
        <v>17</v>
      </c>
      <c r="G8" s="5" t="s">
        <v>18</v>
      </c>
      <c r="H8" s="53"/>
      <c r="I8" s="53"/>
      <c r="J8" s="53"/>
      <c r="K8" s="53"/>
      <c r="L8" s="5" t="s">
        <v>19</v>
      </c>
      <c r="M8" s="5" t="s">
        <v>29</v>
      </c>
      <c r="N8" s="5" t="s">
        <v>19</v>
      </c>
      <c r="O8" s="5" t="s">
        <v>29</v>
      </c>
      <c r="P8" s="5" t="s">
        <v>20</v>
      </c>
      <c r="Q8" s="5" t="s">
        <v>21</v>
      </c>
      <c r="R8" s="5" t="s">
        <v>22</v>
      </c>
      <c r="S8" s="5" t="s">
        <v>23</v>
      </c>
      <c r="T8" s="53"/>
    </row>
    <row r="9" spans="1:20" ht="24"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30" customHeight="1" x14ac:dyDescent="0.3">
      <c r="A10" s="18">
        <v>3</v>
      </c>
      <c r="B10" s="19" t="str">
        <f>'02.TTra'!B10</f>
        <v>UBND huyện Tuàn Giáo</v>
      </c>
      <c r="C10" s="12">
        <f t="shared" ref="C10" si="0">D10+E10</f>
        <v>1</v>
      </c>
      <c r="D10" s="12">
        <v>0</v>
      </c>
      <c r="E10" s="12">
        <v>1</v>
      </c>
      <c r="F10" s="12">
        <v>1</v>
      </c>
      <c r="G10" s="12">
        <v>0</v>
      </c>
      <c r="H10" s="12">
        <v>0</v>
      </c>
      <c r="I10" s="12">
        <v>2</v>
      </c>
      <c r="J10" s="12"/>
      <c r="K10" s="12"/>
      <c r="L10" s="12"/>
      <c r="M10" s="12"/>
      <c r="N10" s="12"/>
      <c r="O10" s="12"/>
      <c r="P10" s="12"/>
      <c r="Q10" s="12"/>
      <c r="R10" s="12"/>
      <c r="S10" s="12"/>
      <c r="T10" s="12"/>
    </row>
    <row r="11" spans="1:20" x14ac:dyDescent="0.3">
      <c r="A11" s="23"/>
      <c r="B11" s="17"/>
      <c r="C11" s="14"/>
      <c r="D11" s="14"/>
      <c r="E11" s="14"/>
      <c r="F11" s="14"/>
      <c r="G11" s="14"/>
      <c r="H11" s="14"/>
      <c r="I11" s="14"/>
      <c r="J11" s="14"/>
      <c r="K11" s="14"/>
      <c r="L11" s="14"/>
      <c r="M11" s="14"/>
      <c r="N11" s="14"/>
      <c r="O11" s="14"/>
      <c r="P11" s="14"/>
      <c r="Q11" s="14"/>
      <c r="R11" s="14"/>
      <c r="S11" s="14"/>
      <c r="T11" s="14"/>
    </row>
    <row r="12" spans="1:20" x14ac:dyDescent="0.3">
      <c r="A12" s="23"/>
      <c r="B12" s="17"/>
      <c r="C12" s="14"/>
      <c r="D12" s="14"/>
      <c r="E12" s="14"/>
      <c r="F12" s="14"/>
      <c r="G12" s="14"/>
      <c r="H12" s="14"/>
      <c r="I12" s="14"/>
      <c r="J12" s="14"/>
      <c r="K12" s="14"/>
      <c r="L12" s="14"/>
      <c r="M12" s="14"/>
      <c r="N12" s="14"/>
      <c r="O12" s="14"/>
      <c r="P12" s="14"/>
      <c r="Q12" s="14"/>
      <c r="R12" s="14"/>
      <c r="S12" s="14"/>
      <c r="T12" s="14"/>
    </row>
    <row r="13" spans="1:20" x14ac:dyDescent="0.3">
      <c r="A13" s="60" t="s">
        <v>7</v>
      </c>
      <c r="B13" s="60"/>
      <c r="C13" s="16">
        <f>SUM(C10:C12)</f>
        <v>1</v>
      </c>
      <c r="D13" s="16">
        <f t="shared" ref="D13:T13" si="1">SUM(D10:D12)</f>
        <v>0</v>
      </c>
      <c r="E13" s="16">
        <f t="shared" si="1"/>
        <v>1</v>
      </c>
      <c r="F13" s="16">
        <f t="shared" si="1"/>
        <v>1</v>
      </c>
      <c r="G13" s="16">
        <f t="shared" si="1"/>
        <v>0</v>
      </c>
      <c r="H13" s="16">
        <f t="shared" si="1"/>
        <v>0</v>
      </c>
      <c r="I13" s="16">
        <f t="shared" si="1"/>
        <v>2</v>
      </c>
      <c r="J13" s="16">
        <f t="shared" si="1"/>
        <v>0</v>
      </c>
      <c r="K13" s="16">
        <f t="shared" si="1"/>
        <v>0</v>
      </c>
      <c r="L13" s="16">
        <f t="shared" si="1"/>
        <v>0</v>
      </c>
      <c r="M13" s="16">
        <f t="shared" si="1"/>
        <v>0</v>
      </c>
      <c r="N13" s="16">
        <f t="shared" si="1"/>
        <v>0</v>
      </c>
      <c r="O13" s="16">
        <f t="shared" si="1"/>
        <v>0</v>
      </c>
      <c r="P13" s="16">
        <f t="shared" si="1"/>
        <v>0</v>
      </c>
      <c r="Q13" s="16">
        <f t="shared" si="1"/>
        <v>0</v>
      </c>
      <c r="R13" s="16">
        <f t="shared" si="1"/>
        <v>0</v>
      </c>
      <c r="S13" s="16">
        <f t="shared" si="1"/>
        <v>0</v>
      </c>
      <c r="T13" s="16">
        <f t="shared" si="1"/>
        <v>0</v>
      </c>
    </row>
  </sheetData>
  <mergeCells count="23">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F16" sqref="F16"/>
    </sheetView>
  </sheetViews>
  <sheetFormatPr defaultRowHeight="18.75" x14ac:dyDescent="0.3"/>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x14ac:dyDescent="0.3">
      <c r="R1" s="9" t="s">
        <v>64</v>
      </c>
      <c r="S1" s="9"/>
      <c r="T1" s="9"/>
    </row>
    <row r="2" spans="1:20" x14ac:dyDescent="0.3">
      <c r="A2" s="64" t="s">
        <v>60</v>
      </c>
      <c r="B2" s="64"/>
      <c r="C2" s="64"/>
      <c r="D2" s="64"/>
      <c r="E2" s="64"/>
      <c r="F2" s="64"/>
      <c r="G2" s="64"/>
      <c r="H2" s="64"/>
      <c r="I2" s="64"/>
      <c r="J2" s="64"/>
      <c r="K2" s="64"/>
      <c r="L2" s="64"/>
      <c r="M2" s="64"/>
      <c r="N2" s="64"/>
      <c r="O2" s="64"/>
      <c r="P2" s="64"/>
      <c r="Q2" s="64"/>
      <c r="R2" s="64"/>
      <c r="S2" s="64"/>
    </row>
    <row r="3" spans="1:20" x14ac:dyDescent="0.3">
      <c r="A3" s="58" t="str">
        <f>'01.TTr'!A3:T3</f>
        <v>Số liệu tính từ ngày 05/12/2020 đến ngày 04/9/2021</v>
      </c>
      <c r="B3" s="58"/>
      <c r="C3" s="58"/>
      <c r="D3" s="58"/>
      <c r="E3" s="58"/>
      <c r="F3" s="58"/>
      <c r="G3" s="58"/>
      <c r="H3" s="58"/>
      <c r="I3" s="58"/>
      <c r="J3" s="58"/>
      <c r="K3" s="58"/>
      <c r="L3" s="58"/>
      <c r="M3" s="58"/>
      <c r="N3" s="58"/>
      <c r="O3" s="58"/>
      <c r="P3" s="58"/>
      <c r="Q3" s="58"/>
      <c r="R3" s="58"/>
      <c r="S3" s="58"/>
      <c r="T3" s="58"/>
    </row>
    <row r="4" spans="1:20" x14ac:dyDescent="0.3">
      <c r="A4" s="59" t="str">
        <f>'02.TTra'!A4:X4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0" ht="20.25" customHeight="1" x14ac:dyDescent="0.3">
      <c r="A5" s="75" t="s">
        <v>57</v>
      </c>
      <c r="B5" s="75"/>
      <c r="C5" s="75"/>
      <c r="D5" s="75"/>
      <c r="E5" s="75"/>
      <c r="F5" s="75"/>
      <c r="G5" s="75"/>
      <c r="H5" s="75"/>
      <c r="I5" s="75"/>
      <c r="J5" s="75"/>
      <c r="K5" s="75"/>
      <c r="L5" s="75"/>
      <c r="M5" s="75"/>
      <c r="N5" s="75"/>
      <c r="O5" s="75"/>
      <c r="P5" s="75"/>
      <c r="Q5" s="75"/>
      <c r="R5" s="75"/>
      <c r="S5" s="75"/>
      <c r="T5" s="75"/>
    </row>
    <row r="6" spans="1:20" ht="24" customHeight="1" x14ac:dyDescent="0.3">
      <c r="A6" s="74" t="s">
        <v>59</v>
      </c>
      <c r="B6" s="53" t="s">
        <v>1</v>
      </c>
      <c r="C6" s="53" t="s">
        <v>2</v>
      </c>
      <c r="D6" s="53"/>
      <c r="E6" s="53"/>
      <c r="F6" s="53"/>
      <c r="G6" s="53"/>
      <c r="H6" s="53" t="s">
        <v>3</v>
      </c>
      <c r="I6" s="53" t="s">
        <v>4</v>
      </c>
      <c r="J6" s="53" t="s">
        <v>5</v>
      </c>
      <c r="K6" s="53"/>
      <c r="L6" s="53" t="s">
        <v>6</v>
      </c>
      <c r="M6" s="53"/>
      <c r="N6" s="53"/>
      <c r="O6" s="53"/>
      <c r="P6" s="53"/>
      <c r="Q6" s="53"/>
      <c r="R6" s="53"/>
      <c r="S6" s="53"/>
      <c r="T6" s="53"/>
    </row>
    <row r="7" spans="1:20" ht="30.75" customHeight="1" x14ac:dyDescent="0.3">
      <c r="A7" s="74"/>
      <c r="B7" s="53"/>
      <c r="C7" s="53" t="s">
        <v>7</v>
      </c>
      <c r="D7" s="53" t="s">
        <v>8</v>
      </c>
      <c r="E7" s="53"/>
      <c r="F7" s="53"/>
      <c r="G7" s="53"/>
      <c r="H7" s="53"/>
      <c r="I7" s="53"/>
      <c r="J7" s="53" t="s">
        <v>58</v>
      </c>
      <c r="K7" s="53" t="s">
        <v>29</v>
      </c>
      <c r="L7" s="53" t="s">
        <v>10</v>
      </c>
      <c r="M7" s="53"/>
      <c r="N7" s="53" t="s">
        <v>11</v>
      </c>
      <c r="O7" s="53"/>
      <c r="P7" s="53" t="s">
        <v>12</v>
      </c>
      <c r="Q7" s="53"/>
      <c r="R7" s="53" t="s">
        <v>13</v>
      </c>
      <c r="S7" s="53"/>
      <c r="T7" s="53" t="s">
        <v>14</v>
      </c>
    </row>
    <row r="8" spans="1:20" ht="78" customHeight="1" x14ac:dyDescent="0.3">
      <c r="A8" s="74"/>
      <c r="B8" s="53"/>
      <c r="C8" s="53"/>
      <c r="D8" s="5" t="s">
        <v>15</v>
      </c>
      <c r="E8" s="5" t="s">
        <v>16</v>
      </c>
      <c r="F8" s="5" t="s">
        <v>17</v>
      </c>
      <c r="G8" s="5" t="s">
        <v>18</v>
      </c>
      <c r="H8" s="53"/>
      <c r="I8" s="53"/>
      <c r="J8" s="53"/>
      <c r="K8" s="53"/>
      <c r="L8" s="5" t="s">
        <v>19</v>
      </c>
      <c r="M8" s="5" t="s">
        <v>29</v>
      </c>
      <c r="N8" s="5" t="s">
        <v>19</v>
      </c>
      <c r="O8" s="5" t="s">
        <v>29</v>
      </c>
      <c r="P8" s="5" t="s">
        <v>20</v>
      </c>
      <c r="Q8" s="5" t="s">
        <v>21</v>
      </c>
      <c r="R8" s="5" t="s">
        <v>22</v>
      </c>
      <c r="S8" s="5" t="s">
        <v>23</v>
      </c>
      <c r="T8" s="53"/>
    </row>
    <row r="9" spans="1:20" ht="24" x14ac:dyDescent="0.3">
      <c r="A9" s="7"/>
      <c r="B9" s="8" t="s">
        <v>24</v>
      </c>
      <c r="C9" s="8" t="s">
        <v>25</v>
      </c>
      <c r="D9" s="8">
        <v>2</v>
      </c>
      <c r="E9" s="8">
        <v>3</v>
      </c>
      <c r="F9" s="8">
        <v>4</v>
      </c>
      <c r="G9" s="8">
        <v>5</v>
      </c>
      <c r="H9" s="8">
        <v>6</v>
      </c>
      <c r="I9" s="8">
        <v>7</v>
      </c>
      <c r="J9" s="8" t="s">
        <v>26</v>
      </c>
      <c r="K9" s="8" t="s">
        <v>27</v>
      </c>
      <c r="L9" s="8">
        <v>10</v>
      </c>
      <c r="M9" s="8">
        <v>11</v>
      </c>
      <c r="N9" s="8">
        <v>12</v>
      </c>
      <c r="O9" s="8">
        <v>13</v>
      </c>
      <c r="P9" s="8">
        <v>14</v>
      </c>
      <c r="Q9" s="8">
        <v>15</v>
      </c>
      <c r="R9" s="8">
        <v>16</v>
      </c>
      <c r="S9" s="8">
        <v>17</v>
      </c>
      <c r="T9" s="8">
        <v>18</v>
      </c>
    </row>
    <row r="10" spans="1:20" ht="34.5" customHeight="1" x14ac:dyDescent="0.3">
      <c r="A10" s="18">
        <v>1</v>
      </c>
      <c r="B10" s="19" t="str">
        <f>'03.TTr'!B10</f>
        <v>UBND huyện Tuàn Giáo</v>
      </c>
      <c r="C10" s="12">
        <f t="shared" ref="C10" si="0">D10+E10</f>
        <v>2</v>
      </c>
      <c r="D10" s="12">
        <v>0</v>
      </c>
      <c r="E10" s="12">
        <v>2</v>
      </c>
      <c r="F10" s="12">
        <v>2</v>
      </c>
      <c r="G10" s="12">
        <v>0</v>
      </c>
      <c r="H10" s="12">
        <v>0</v>
      </c>
      <c r="I10" s="12">
        <v>2</v>
      </c>
      <c r="J10" s="12"/>
      <c r="K10" s="12"/>
      <c r="L10" s="12"/>
      <c r="M10" s="12"/>
      <c r="N10" s="12"/>
      <c r="O10" s="12"/>
      <c r="P10" s="12"/>
      <c r="Q10" s="12"/>
      <c r="R10" s="12"/>
      <c r="S10" s="12"/>
      <c r="T10" s="12"/>
    </row>
    <row r="11" spans="1:20" x14ac:dyDescent="0.3">
      <c r="A11" s="23"/>
      <c r="B11" s="17"/>
      <c r="C11" s="14"/>
      <c r="D11" s="14"/>
      <c r="E11" s="14"/>
      <c r="F11" s="14"/>
      <c r="G11" s="14"/>
      <c r="H11" s="14"/>
      <c r="I11" s="14"/>
      <c r="J11" s="14"/>
      <c r="K11" s="12"/>
      <c r="L11" s="14"/>
      <c r="M11" s="14"/>
      <c r="N11" s="14"/>
      <c r="O11" s="14"/>
      <c r="P11" s="14"/>
      <c r="Q11" s="14"/>
      <c r="R11" s="14"/>
      <c r="S11" s="14"/>
      <c r="T11" s="14"/>
    </row>
    <row r="12" spans="1:20" x14ac:dyDescent="0.3">
      <c r="A12" s="23"/>
      <c r="B12" s="17"/>
      <c r="C12" s="14"/>
      <c r="D12" s="14"/>
      <c r="E12" s="14"/>
      <c r="F12" s="14"/>
      <c r="G12" s="14"/>
      <c r="H12" s="14"/>
      <c r="I12" s="14"/>
      <c r="J12" s="14"/>
      <c r="K12" s="12"/>
      <c r="L12" s="14"/>
      <c r="M12" s="14"/>
      <c r="N12" s="14"/>
      <c r="O12" s="14"/>
      <c r="P12" s="14"/>
      <c r="Q12" s="14"/>
      <c r="R12" s="14"/>
      <c r="S12" s="14"/>
      <c r="T12" s="14"/>
    </row>
    <row r="13" spans="1:20" x14ac:dyDescent="0.3">
      <c r="A13" s="60" t="s">
        <v>7</v>
      </c>
      <c r="B13" s="60"/>
      <c r="C13" s="16">
        <f>C10</f>
        <v>2</v>
      </c>
      <c r="D13" s="52">
        <f t="shared" ref="D13:T13" si="1">D10</f>
        <v>0</v>
      </c>
      <c r="E13" s="52">
        <f t="shared" si="1"/>
        <v>2</v>
      </c>
      <c r="F13" s="52">
        <f t="shared" si="1"/>
        <v>2</v>
      </c>
      <c r="G13" s="52">
        <f t="shared" si="1"/>
        <v>0</v>
      </c>
      <c r="H13" s="52">
        <f t="shared" si="1"/>
        <v>0</v>
      </c>
      <c r="I13" s="52">
        <f t="shared" si="1"/>
        <v>2</v>
      </c>
      <c r="J13" s="52">
        <f t="shared" si="1"/>
        <v>0</v>
      </c>
      <c r="K13" s="52">
        <f t="shared" si="1"/>
        <v>0</v>
      </c>
      <c r="L13" s="52">
        <f t="shared" si="1"/>
        <v>0</v>
      </c>
      <c r="M13" s="52">
        <f t="shared" si="1"/>
        <v>0</v>
      </c>
      <c r="N13" s="52">
        <f t="shared" si="1"/>
        <v>0</v>
      </c>
      <c r="O13" s="52">
        <f t="shared" si="1"/>
        <v>0</v>
      </c>
      <c r="P13" s="52">
        <f t="shared" si="1"/>
        <v>0</v>
      </c>
      <c r="Q13" s="52">
        <f t="shared" si="1"/>
        <v>0</v>
      </c>
      <c r="R13" s="52">
        <f t="shared" si="1"/>
        <v>0</v>
      </c>
      <c r="S13" s="52">
        <f t="shared" si="1"/>
        <v>0</v>
      </c>
      <c r="T13" s="52">
        <f t="shared" si="1"/>
        <v>0</v>
      </c>
    </row>
  </sheetData>
  <mergeCells count="21">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opLeftCell="A7" workbookViewId="0">
      <selection activeCell="L15" sqref="L15"/>
    </sheetView>
  </sheetViews>
  <sheetFormatPr defaultRowHeight="18.75" x14ac:dyDescent="0.3"/>
  <cols>
    <col min="1" max="1" width="3" customWidth="1"/>
    <col min="2" max="2" width="11.21875" customWidth="1"/>
    <col min="3" max="9" width="4.33203125" customWidth="1"/>
    <col min="10" max="10" width="5.77734375" customWidth="1"/>
    <col min="11" max="11" width="4.44140625" customWidth="1"/>
    <col min="12" max="12" width="6.44140625" customWidth="1"/>
    <col min="13" max="13" width="5.5546875" customWidth="1"/>
    <col min="15" max="15" width="4.77734375" customWidth="1"/>
    <col min="16" max="20" width="5.33203125" customWidth="1"/>
  </cols>
  <sheetData>
    <row r="1" spans="1:21" x14ac:dyDescent="0.3">
      <c r="R1" s="56" t="s">
        <v>67</v>
      </c>
      <c r="S1" s="56"/>
      <c r="T1" s="56"/>
    </row>
    <row r="2" spans="1:21" x14ac:dyDescent="0.3">
      <c r="A2" s="64" t="s">
        <v>65</v>
      </c>
      <c r="B2" s="64"/>
      <c r="C2" s="64"/>
      <c r="D2" s="64"/>
      <c r="E2" s="64"/>
      <c r="F2" s="64"/>
      <c r="G2" s="64"/>
      <c r="H2" s="64"/>
      <c r="I2" s="64"/>
      <c r="J2" s="64"/>
      <c r="K2" s="64"/>
      <c r="L2" s="64"/>
      <c r="M2" s="64"/>
      <c r="N2" s="64"/>
      <c r="O2" s="64"/>
      <c r="P2" s="64"/>
      <c r="Q2" s="64"/>
      <c r="R2" s="64"/>
      <c r="S2" s="64"/>
      <c r="T2" s="64"/>
    </row>
    <row r="3" spans="1:21" x14ac:dyDescent="0.3">
      <c r="A3" s="58" t="str">
        <f>'01.TTr'!A3:T3</f>
        <v>Số liệu tính từ ngày 05/12/2020 đến ngày 04/9/2021</v>
      </c>
      <c r="B3" s="58"/>
      <c r="C3" s="58"/>
      <c r="D3" s="58"/>
      <c r="E3" s="58"/>
      <c r="F3" s="58"/>
      <c r="G3" s="58"/>
      <c r="H3" s="58"/>
      <c r="I3" s="58"/>
      <c r="J3" s="58"/>
      <c r="K3" s="58"/>
      <c r="L3" s="58"/>
      <c r="M3" s="58"/>
      <c r="N3" s="58"/>
      <c r="O3" s="58"/>
      <c r="P3" s="58"/>
      <c r="Q3" s="58"/>
      <c r="R3" s="58"/>
      <c r="S3" s="58"/>
      <c r="T3" s="58"/>
    </row>
    <row r="4" spans="1:21"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1" x14ac:dyDescent="0.3">
      <c r="B5" s="80"/>
      <c r="C5" s="80"/>
      <c r="D5" s="80"/>
      <c r="E5" s="80"/>
      <c r="F5" s="80"/>
      <c r="G5" s="80"/>
      <c r="H5" s="80"/>
      <c r="I5" s="80"/>
      <c r="J5" s="80"/>
      <c r="K5" s="80"/>
      <c r="L5" s="80"/>
      <c r="M5" s="80"/>
      <c r="N5" s="80"/>
      <c r="O5" s="20" t="s">
        <v>68</v>
      </c>
      <c r="P5" s="20"/>
      <c r="Q5" s="20"/>
      <c r="R5" s="20"/>
      <c r="S5" s="20"/>
      <c r="T5" s="20"/>
      <c r="U5" s="20"/>
    </row>
    <row r="6" spans="1:21" ht="36.75" customHeight="1" x14ac:dyDescent="0.3">
      <c r="A6" s="77" t="s">
        <v>59</v>
      </c>
      <c r="B6" s="53" t="s">
        <v>1</v>
      </c>
      <c r="C6" s="53" t="s">
        <v>2</v>
      </c>
      <c r="D6" s="53"/>
      <c r="E6" s="53"/>
      <c r="F6" s="53"/>
      <c r="G6" s="53"/>
      <c r="H6" s="53" t="s">
        <v>3</v>
      </c>
      <c r="I6" s="53" t="s">
        <v>4</v>
      </c>
      <c r="J6" s="53" t="s">
        <v>5</v>
      </c>
      <c r="K6" s="53"/>
      <c r="L6" s="53" t="s">
        <v>6</v>
      </c>
      <c r="M6" s="53"/>
      <c r="N6" s="53"/>
      <c r="O6" s="53"/>
      <c r="P6" s="53"/>
      <c r="Q6" s="53"/>
      <c r="R6" s="53"/>
      <c r="S6" s="53"/>
      <c r="T6" s="53"/>
    </row>
    <row r="7" spans="1:21" ht="18.75" customHeight="1" x14ac:dyDescent="0.3">
      <c r="A7" s="78"/>
      <c r="B7" s="53"/>
      <c r="C7" s="53" t="s">
        <v>7</v>
      </c>
      <c r="D7" s="53" t="s">
        <v>8</v>
      </c>
      <c r="E7" s="53"/>
      <c r="F7" s="53"/>
      <c r="G7" s="53"/>
      <c r="H7" s="53"/>
      <c r="I7" s="53"/>
      <c r="J7" s="53" t="s">
        <v>9</v>
      </c>
      <c r="K7" s="53" t="s">
        <v>29</v>
      </c>
      <c r="L7" s="53" t="s">
        <v>10</v>
      </c>
      <c r="M7" s="53"/>
      <c r="N7" s="53" t="s">
        <v>11</v>
      </c>
      <c r="O7" s="53"/>
      <c r="P7" s="53" t="s">
        <v>12</v>
      </c>
      <c r="Q7" s="53"/>
      <c r="R7" s="53" t="s">
        <v>66</v>
      </c>
      <c r="S7" s="53"/>
      <c r="T7" s="53" t="s">
        <v>14</v>
      </c>
    </row>
    <row r="8" spans="1:21" x14ac:dyDescent="0.3">
      <c r="A8" s="78"/>
      <c r="B8" s="53"/>
      <c r="C8" s="53"/>
      <c r="D8" s="53"/>
      <c r="E8" s="53"/>
      <c r="F8" s="53"/>
      <c r="G8" s="53"/>
      <c r="H8" s="53"/>
      <c r="I8" s="53"/>
      <c r="J8" s="53"/>
      <c r="K8" s="53"/>
      <c r="L8" s="53"/>
      <c r="M8" s="53"/>
      <c r="N8" s="53"/>
      <c r="O8" s="53"/>
      <c r="P8" s="53"/>
      <c r="Q8" s="53"/>
      <c r="R8" s="53"/>
      <c r="S8" s="53"/>
      <c r="T8" s="53"/>
    </row>
    <row r="9" spans="1:21" ht="136.5" customHeight="1" x14ac:dyDescent="0.3">
      <c r="A9" s="79"/>
      <c r="B9" s="53"/>
      <c r="C9" s="53"/>
      <c r="D9" s="11" t="s">
        <v>15</v>
      </c>
      <c r="E9" s="11" t="s">
        <v>16</v>
      </c>
      <c r="F9" s="11" t="s">
        <v>17</v>
      </c>
      <c r="G9" s="11" t="s">
        <v>18</v>
      </c>
      <c r="H9" s="53"/>
      <c r="I9" s="53"/>
      <c r="J9" s="53"/>
      <c r="K9" s="53"/>
      <c r="L9" s="11" t="s">
        <v>19</v>
      </c>
      <c r="M9" s="11" t="s">
        <v>29</v>
      </c>
      <c r="N9" s="11" t="s">
        <v>19</v>
      </c>
      <c r="O9" s="11" t="s">
        <v>29</v>
      </c>
      <c r="P9" s="11" t="s">
        <v>20</v>
      </c>
      <c r="Q9" s="11" t="s">
        <v>21</v>
      </c>
      <c r="R9" s="11" t="s">
        <v>22</v>
      </c>
      <c r="S9" s="11" t="s">
        <v>23</v>
      </c>
      <c r="T9" s="53"/>
    </row>
    <row r="10" spans="1:21" ht="24" x14ac:dyDescent="0.3">
      <c r="A10" s="22"/>
      <c r="B10" s="12" t="s">
        <v>24</v>
      </c>
      <c r="C10" s="12" t="s">
        <v>25</v>
      </c>
      <c r="D10" s="12">
        <v>2</v>
      </c>
      <c r="E10" s="12">
        <v>3</v>
      </c>
      <c r="F10" s="12">
        <v>4</v>
      </c>
      <c r="G10" s="12">
        <v>5</v>
      </c>
      <c r="H10" s="12">
        <v>6</v>
      </c>
      <c r="I10" s="12">
        <v>7</v>
      </c>
      <c r="J10" s="12" t="s">
        <v>26</v>
      </c>
      <c r="K10" s="12" t="s">
        <v>27</v>
      </c>
      <c r="L10" s="12">
        <v>10</v>
      </c>
      <c r="M10" s="12">
        <v>11</v>
      </c>
      <c r="N10" s="12">
        <v>12</v>
      </c>
      <c r="O10" s="12">
        <v>13</v>
      </c>
      <c r="P10" s="12">
        <v>14</v>
      </c>
      <c r="Q10" s="12">
        <v>15</v>
      </c>
      <c r="R10" s="12">
        <v>16</v>
      </c>
      <c r="S10" s="12">
        <v>17</v>
      </c>
      <c r="T10" s="12">
        <v>18</v>
      </c>
    </row>
    <row r="11" spans="1:21" ht="28.5" customHeight="1" x14ac:dyDescent="0.3">
      <c r="A11" s="13">
        <v>1</v>
      </c>
      <c r="B11" s="17" t="str">
        <f>'04.TTr'!B10</f>
        <v>UBND huyện Tuàn Giáo</v>
      </c>
      <c r="C11" s="11">
        <f t="shared" ref="C11" si="0">D11+E11</f>
        <v>1</v>
      </c>
      <c r="D11" s="11">
        <v>1</v>
      </c>
      <c r="E11" s="11">
        <v>0</v>
      </c>
      <c r="F11" s="11">
        <v>1</v>
      </c>
      <c r="G11" s="11">
        <v>0</v>
      </c>
      <c r="H11" s="11">
        <v>1</v>
      </c>
      <c r="I11" s="11">
        <v>4</v>
      </c>
      <c r="J11" s="24">
        <f t="shared" ref="J11" si="1">L11+N11</f>
        <v>56.494056</v>
      </c>
      <c r="K11" s="11">
        <f t="shared" ref="K11" si="2">M11+O11</f>
        <v>0</v>
      </c>
      <c r="L11" s="24">
        <v>56.494056</v>
      </c>
      <c r="M11" s="11">
        <v>0</v>
      </c>
      <c r="N11" s="11">
        <v>0</v>
      </c>
      <c r="O11" s="11">
        <v>0</v>
      </c>
      <c r="P11" s="11">
        <v>0</v>
      </c>
      <c r="Q11" s="11">
        <v>18</v>
      </c>
      <c r="R11" s="11">
        <v>0</v>
      </c>
      <c r="S11" s="11">
        <v>0</v>
      </c>
      <c r="T11" s="11">
        <v>0</v>
      </c>
    </row>
    <row r="12" spans="1:21" x14ac:dyDescent="0.3">
      <c r="A12" s="23"/>
      <c r="B12" s="17"/>
      <c r="C12" s="14"/>
      <c r="D12" s="14"/>
      <c r="E12" s="14"/>
      <c r="F12" s="14"/>
      <c r="G12" s="14"/>
      <c r="H12" s="14"/>
      <c r="I12" s="14"/>
      <c r="J12" s="24"/>
      <c r="K12" s="14"/>
      <c r="L12" s="24"/>
      <c r="M12" s="14"/>
      <c r="N12" s="14"/>
      <c r="O12" s="14"/>
      <c r="P12" s="14"/>
      <c r="Q12" s="14"/>
      <c r="R12" s="14"/>
      <c r="S12" s="14"/>
      <c r="T12" s="14"/>
    </row>
    <row r="13" spans="1:21" x14ac:dyDescent="0.3">
      <c r="A13" s="23"/>
      <c r="B13" s="17"/>
      <c r="C13" s="14"/>
      <c r="D13" s="14"/>
      <c r="E13" s="14"/>
      <c r="F13" s="14"/>
      <c r="G13" s="14"/>
      <c r="H13" s="14"/>
      <c r="I13" s="14"/>
      <c r="J13" s="24"/>
      <c r="K13" s="14"/>
      <c r="L13" s="24"/>
      <c r="M13" s="14"/>
      <c r="N13" s="14"/>
      <c r="O13" s="14"/>
      <c r="P13" s="14"/>
      <c r="Q13" s="14"/>
      <c r="R13" s="14"/>
      <c r="S13" s="14"/>
      <c r="T13" s="14"/>
    </row>
    <row r="14" spans="1:21" x14ac:dyDescent="0.3">
      <c r="A14" s="76" t="s">
        <v>7</v>
      </c>
      <c r="B14" s="76"/>
      <c r="C14" s="16">
        <f>SUM(C11:C13)</f>
        <v>1</v>
      </c>
      <c r="D14" s="16">
        <f t="shared" ref="D14:T14" si="3">SUM(D11:D13)</f>
        <v>1</v>
      </c>
      <c r="E14" s="16">
        <f t="shared" si="3"/>
        <v>0</v>
      </c>
      <c r="F14" s="16">
        <f t="shared" si="3"/>
        <v>1</v>
      </c>
      <c r="G14" s="16">
        <f t="shared" si="3"/>
        <v>0</v>
      </c>
      <c r="H14" s="16">
        <f t="shared" si="3"/>
        <v>1</v>
      </c>
      <c r="I14" s="16">
        <f t="shared" si="3"/>
        <v>4</v>
      </c>
      <c r="J14" s="24">
        <f t="shared" si="3"/>
        <v>56.494056</v>
      </c>
      <c r="K14" s="24">
        <f t="shared" si="3"/>
        <v>0</v>
      </c>
      <c r="L14" s="24">
        <f t="shared" si="3"/>
        <v>56.494056</v>
      </c>
      <c r="M14" s="16">
        <f t="shared" si="3"/>
        <v>0</v>
      </c>
      <c r="N14" s="16">
        <f t="shared" si="3"/>
        <v>0</v>
      </c>
      <c r="O14" s="16">
        <f t="shared" si="3"/>
        <v>0</v>
      </c>
      <c r="P14" s="16">
        <f t="shared" si="3"/>
        <v>0</v>
      </c>
      <c r="Q14" s="16">
        <f t="shared" si="3"/>
        <v>18</v>
      </c>
      <c r="R14" s="16">
        <f t="shared" si="3"/>
        <v>0</v>
      </c>
      <c r="S14" s="16">
        <f t="shared" si="3"/>
        <v>0</v>
      </c>
      <c r="T14" s="16">
        <f t="shared" si="3"/>
        <v>0</v>
      </c>
    </row>
  </sheetData>
  <mergeCells count="22">
    <mergeCell ref="R1:T1"/>
    <mergeCell ref="A2:T2"/>
    <mergeCell ref="A3:T3"/>
    <mergeCell ref="A4:T4"/>
    <mergeCell ref="R7:S8"/>
    <mergeCell ref="L7:M8"/>
    <mergeCell ref="N7:O8"/>
    <mergeCell ref="P7:Q8"/>
    <mergeCell ref="T7:T9"/>
    <mergeCell ref="A14:B14"/>
    <mergeCell ref="A6:A9"/>
    <mergeCell ref="B5:N5"/>
    <mergeCell ref="B6:B9"/>
    <mergeCell ref="C6:G6"/>
    <mergeCell ref="H6:H9"/>
    <mergeCell ref="I6:I9"/>
    <mergeCell ref="J6:K6"/>
    <mergeCell ref="L6:T6"/>
    <mergeCell ref="C7:C9"/>
    <mergeCell ref="D7:G8"/>
    <mergeCell ref="J7:J9"/>
    <mergeCell ref="K7:K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opLeftCell="A7" workbookViewId="0">
      <selection activeCell="M12" sqref="M12"/>
    </sheetView>
  </sheetViews>
  <sheetFormatPr defaultRowHeight="18.75" x14ac:dyDescent="0.3"/>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ht="14.25" customHeight="1" x14ac:dyDescent="0.3">
      <c r="X1" s="83" t="s">
        <v>110</v>
      </c>
      <c r="Y1" s="83"/>
      <c r="Z1" s="83"/>
      <c r="AA1" s="83"/>
    </row>
    <row r="2" spans="1:27" x14ac:dyDescent="0.3">
      <c r="A2" s="82" t="s">
        <v>125</v>
      </c>
      <c r="B2" s="82"/>
      <c r="C2" s="82"/>
      <c r="D2" s="82"/>
      <c r="E2" s="82"/>
      <c r="F2" s="82"/>
      <c r="G2" s="82"/>
      <c r="H2" s="82"/>
      <c r="I2" s="82"/>
      <c r="J2" s="82"/>
      <c r="K2" s="82"/>
      <c r="L2" s="82"/>
      <c r="M2" s="82"/>
      <c r="N2" s="82"/>
      <c r="O2" s="82"/>
      <c r="P2" s="82"/>
      <c r="Q2" s="82"/>
      <c r="R2" s="82"/>
      <c r="S2" s="82"/>
      <c r="T2" s="82"/>
      <c r="U2" s="82"/>
      <c r="V2" s="82"/>
      <c r="W2" s="82"/>
      <c r="X2" s="82"/>
      <c r="Y2" s="82"/>
      <c r="Z2" s="82"/>
      <c r="AA2" s="82"/>
    </row>
    <row r="3" spans="1:27" ht="15.75" customHeight="1" x14ac:dyDescent="0.3">
      <c r="A3" s="85" t="str">
        <f>'05.TTra'!A3:T3</f>
        <v>Số liệu tính từ ngày 05/12/2020 đến ngày 04/9/2021</v>
      </c>
      <c r="B3" s="85"/>
      <c r="C3" s="85"/>
      <c r="D3" s="85"/>
      <c r="E3" s="85"/>
      <c r="F3" s="85"/>
      <c r="G3" s="85"/>
      <c r="H3" s="85"/>
      <c r="I3" s="85"/>
      <c r="J3" s="85"/>
      <c r="K3" s="85"/>
      <c r="L3" s="85"/>
      <c r="M3" s="85"/>
      <c r="N3" s="85"/>
      <c r="O3" s="85"/>
      <c r="P3" s="85"/>
      <c r="Q3" s="85"/>
      <c r="R3" s="85"/>
      <c r="S3" s="85"/>
      <c r="T3" s="85"/>
      <c r="U3" s="85"/>
      <c r="V3" s="85"/>
      <c r="W3" s="85"/>
      <c r="X3" s="85"/>
      <c r="Y3" s="85"/>
      <c r="Z3" s="85"/>
      <c r="AA3" s="85"/>
    </row>
    <row r="4" spans="1:27" ht="15.75" customHeight="1" x14ac:dyDescent="0.3">
      <c r="A4" s="81" t="str">
        <f>'05.TTra'!A4:T4</f>
        <v>(Kèm theo Báo cáo số:         /BC-UBND ngày      /9/2021 của UBND huyện Tuần Giáo)</v>
      </c>
      <c r="B4" s="81"/>
      <c r="C4" s="81"/>
      <c r="D4" s="81"/>
      <c r="E4" s="81"/>
      <c r="F4" s="81"/>
      <c r="G4" s="81"/>
      <c r="H4" s="81"/>
      <c r="I4" s="81"/>
      <c r="J4" s="81"/>
      <c r="K4" s="81"/>
      <c r="L4" s="81"/>
      <c r="M4" s="81"/>
      <c r="N4" s="81"/>
      <c r="O4" s="81"/>
      <c r="P4" s="81"/>
      <c r="Q4" s="81"/>
      <c r="R4" s="81"/>
      <c r="S4" s="81"/>
      <c r="T4" s="81"/>
      <c r="U4" s="81"/>
      <c r="V4" s="81"/>
      <c r="W4" s="81"/>
      <c r="X4" s="81"/>
      <c r="Y4" s="81"/>
      <c r="Z4" s="81"/>
      <c r="AA4" s="81"/>
    </row>
    <row r="5" spans="1:27" ht="12" customHeight="1" x14ac:dyDescent="0.3">
      <c r="A5" s="84" t="s">
        <v>124</v>
      </c>
      <c r="B5" s="84"/>
      <c r="C5" s="84"/>
      <c r="D5" s="84"/>
      <c r="E5" s="84"/>
      <c r="F5" s="84"/>
      <c r="G5" s="84"/>
      <c r="H5" s="84"/>
      <c r="I5" s="84"/>
      <c r="J5" s="84"/>
      <c r="K5" s="84"/>
      <c r="L5" s="84"/>
      <c r="M5" s="84"/>
      <c r="N5" s="84"/>
      <c r="O5" s="84"/>
      <c r="P5" s="84"/>
      <c r="Q5" s="84"/>
      <c r="R5" s="84"/>
      <c r="S5" s="84"/>
      <c r="T5" s="84"/>
      <c r="U5" s="84"/>
      <c r="V5" s="84"/>
      <c r="W5" s="84"/>
      <c r="X5" s="84"/>
      <c r="Y5" s="84"/>
      <c r="Z5" s="84"/>
      <c r="AA5" s="84"/>
    </row>
    <row r="6" spans="1:27" ht="24" customHeight="1" x14ac:dyDescent="0.3">
      <c r="A6" s="91" t="s">
        <v>74</v>
      </c>
      <c r="B6" s="91" t="s">
        <v>113</v>
      </c>
      <c r="C6" s="91"/>
      <c r="D6" s="91"/>
      <c r="E6" s="91"/>
      <c r="F6" s="91"/>
      <c r="G6" s="86" t="s">
        <v>114</v>
      </c>
      <c r="H6" s="87"/>
      <c r="I6" s="88" t="s">
        <v>117</v>
      </c>
      <c r="J6" s="86" t="s">
        <v>118</v>
      </c>
      <c r="K6" s="92"/>
      <c r="L6" s="92"/>
      <c r="M6" s="92"/>
      <c r="N6" s="92"/>
      <c r="O6" s="92"/>
      <c r="P6" s="92"/>
      <c r="Q6" s="92"/>
      <c r="R6" s="92"/>
      <c r="S6" s="92"/>
      <c r="T6" s="92"/>
      <c r="U6" s="87"/>
      <c r="V6" s="86" t="s">
        <v>120</v>
      </c>
      <c r="W6" s="92"/>
      <c r="X6" s="92"/>
      <c r="Y6" s="92"/>
      <c r="Z6" s="92"/>
      <c r="AA6" s="87"/>
    </row>
    <row r="7" spans="1:27" ht="28.5" customHeight="1" x14ac:dyDescent="0.3">
      <c r="A7" s="91"/>
      <c r="B7" s="91" t="s">
        <v>75</v>
      </c>
      <c r="C7" s="91" t="s">
        <v>76</v>
      </c>
      <c r="D7" s="91"/>
      <c r="E7" s="91"/>
      <c r="F7" s="91"/>
      <c r="G7" s="88" t="s">
        <v>115</v>
      </c>
      <c r="H7" s="88" t="s">
        <v>116</v>
      </c>
      <c r="I7" s="89"/>
      <c r="J7" s="91" t="s">
        <v>77</v>
      </c>
      <c r="K7" s="91"/>
      <c r="L7" s="86" t="s">
        <v>77</v>
      </c>
      <c r="M7" s="92"/>
      <c r="N7" s="92"/>
      <c r="O7" s="92"/>
      <c r="P7" s="92"/>
      <c r="Q7" s="92"/>
      <c r="R7" s="92"/>
      <c r="S7" s="92"/>
      <c r="T7" s="92"/>
      <c r="U7" s="87"/>
      <c r="V7" s="86" t="s">
        <v>120</v>
      </c>
      <c r="W7" s="87"/>
      <c r="X7" s="86" t="s">
        <v>122</v>
      </c>
      <c r="Y7" s="87"/>
      <c r="Z7" s="86" t="s">
        <v>123</v>
      </c>
      <c r="AA7" s="87"/>
    </row>
    <row r="8" spans="1:27" ht="28.5" customHeight="1" x14ac:dyDescent="0.3">
      <c r="A8" s="91"/>
      <c r="B8" s="91"/>
      <c r="C8" s="91" t="s">
        <v>78</v>
      </c>
      <c r="D8" s="91" t="s">
        <v>79</v>
      </c>
      <c r="E8" s="91" t="s">
        <v>80</v>
      </c>
      <c r="F8" s="91" t="s">
        <v>111</v>
      </c>
      <c r="G8" s="89"/>
      <c r="H8" s="89"/>
      <c r="I8" s="89"/>
      <c r="J8" s="91" t="s">
        <v>81</v>
      </c>
      <c r="K8" s="91" t="s">
        <v>82</v>
      </c>
      <c r="L8" s="91" t="s">
        <v>83</v>
      </c>
      <c r="M8" s="91"/>
      <c r="N8" s="91" t="s">
        <v>84</v>
      </c>
      <c r="O8" s="91"/>
      <c r="P8" s="91" t="s">
        <v>85</v>
      </c>
      <c r="Q8" s="91"/>
      <c r="R8" s="86" t="s">
        <v>119</v>
      </c>
      <c r="S8" s="87"/>
      <c r="T8" s="91" t="s">
        <v>111</v>
      </c>
      <c r="U8" s="91"/>
      <c r="V8" s="88" t="s">
        <v>12</v>
      </c>
      <c r="W8" s="88" t="s">
        <v>121</v>
      </c>
      <c r="X8" s="88" t="s">
        <v>121</v>
      </c>
      <c r="Y8" s="88" t="s">
        <v>121</v>
      </c>
      <c r="Z8" s="88" t="s">
        <v>121</v>
      </c>
      <c r="AA8" s="88" t="s">
        <v>121</v>
      </c>
    </row>
    <row r="9" spans="1:27" ht="39.75" customHeight="1" x14ac:dyDescent="0.3">
      <c r="A9" s="91"/>
      <c r="B9" s="91"/>
      <c r="C9" s="91"/>
      <c r="D9" s="91"/>
      <c r="E9" s="91"/>
      <c r="F9" s="91"/>
      <c r="G9" s="90"/>
      <c r="H9" s="90"/>
      <c r="I9" s="90"/>
      <c r="J9" s="91"/>
      <c r="K9" s="91"/>
      <c r="L9" s="30" t="s">
        <v>81</v>
      </c>
      <c r="M9" s="30" t="s">
        <v>82</v>
      </c>
      <c r="N9" s="30" t="s">
        <v>81</v>
      </c>
      <c r="O9" s="30" t="s">
        <v>82</v>
      </c>
      <c r="P9" s="30" t="s">
        <v>81</v>
      </c>
      <c r="Q9" s="30" t="s">
        <v>82</v>
      </c>
      <c r="R9" s="30" t="s">
        <v>81</v>
      </c>
      <c r="S9" s="30" t="s">
        <v>82</v>
      </c>
      <c r="T9" s="30" t="s">
        <v>81</v>
      </c>
      <c r="U9" s="30" t="s">
        <v>82</v>
      </c>
      <c r="V9" s="90"/>
      <c r="W9" s="90"/>
      <c r="X9" s="90"/>
      <c r="Y9" s="90"/>
      <c r="Z9" s="90"/>
      <c r="AA9" s="90"/>
    </row>
    <row r="10" spans="1:27" ht="27" customHeight="1" x14ac:dyDescent="0.3">
      <c r="A10" s="47" t="s">
        <v>54</v>
      </c>
      <c r="B10" s="48" t="s">
        <v>112</v>
      </c>
      <c r="C10" s="49">
        <v>2</v>
      </c>
      <c r="D10" s="49">
        <v>3</v>
      </c>
      <c r="E10" s="49">
        <v>4</v>
      </c>
      <c r="F10" s="49">
        <v>5</v>
      </c>
      <c r="G10" s="49">
        <v>6</v>
      </c>
      <c r="H10" s="49">
        <v>7</v>
      </c>
      <c r="I10" s="49">
        <v>8</v>
      </c>
      <c r="J10" s="49">
        <v>9</v>
      </c>
      <c r="K10" s="49">
        <v>10</v>
      </c>
      <c r="L10" s="49">
        <v>11</v>
      </c>
      <c r="M10" s="49">
        <v>12</v>
      </c>
      <c r="N10" s="49">
        <v>13</v>
      </c>
      <c r="O10" s="49">
        <v>14</v>
      </c>
      <c r="P10" s="49">
        <v>15</v>
      </c>
      <c r="Q10" s="49">
        <v>16</v>
      </c>
      <c r="R10" s="49">
        <v>17</v>
      </c>
      <c r="S10" s="49">
        <v>18</v>
      </c>
      <c r="T10" s="49">
        <v>19</v>
      </c>
      <c r="U10" s="49">
        <v>20</v>
      </c>
      <c r="V10" s="49">
        <v>21</v>
      </c>
      <c r="W10" s="49">
        <v>22</v>
      </c>
      <c r="X10" s="49">
        <v>23</v>
      </c>
      <c r="Y10" s="49">
        <v>24</v>
      </c>
      <c r="Z10" s="49">
        <v>25</v>
      </c>
      <c r="AA10" s="49">
        <v>26</v>
      </c>
    </row>
    <row r="11" spans="1:27" ht="24" x14ac:dyDescent="0.3">
      <c r="A11" s="46" t="s">
        <v>69</v>
      </c>
      <c r="B11" s="31">
        <v>5</v>
      </c>
      <c r="C11" s="31">
        <v>0</v>
      </c>
      <c r="D11" s="31">
        <v>0</v>
      </c>
      <c r="E11" s="31">
        <v>3</v>
      </c>
      <c r="F11" s="31">
        <v>2</v>
      </c>
      <c r="G11" s="31">
        <v>1</v>
      </c>
      <c r="H11" s="31">
        <v>0</v>
      </c>
      <c r="I11" s="31">
        <v>0</v>
      </c>
      <c r="J11" s="31">
        <f>L11+N11+P11+R11+T11</f>
        <v>2</v>
      </c>
      <c r="K11" s="31">
        <v>2</v>
      </c>
      <c r="L11" s="31">
        <v>1</v>
      </c>
      <c r="M11" s="31">
        <v>1</v>
      </c>
      <c r="N11" s="31">
        <v>0</v>
      </c>
      <c r="O11" s="31">
        <v>0</v>
      </c>
      <c r="P11" s="31">
        <v>0</v>
      </c>
      <c r="Q11" s="31">
        <v>0</v>
      </c>
      <c r="R11" s="31">
        <v>0</v>
      </c>
      <c r="S11" s="31">
        <v>0</v>
      </c>
      <c r="T11" s="31">
        <v>1</v>
      </c>
      <c r="U11" s="31">
        <v>1</v>
      </c>
      <c r="V11" s="31">
        <v>0</v>
      </c>
      <c r="W11" s="31">
        <v>0</v>
      </c>
      <c r="X11" s="31">
        <v>0</v>
      </c>
      <c r="Y11" s="31">
        <v>0</v>
      </c>
      <c r="Z11" s="31">
        <v>0</v>
      </c>
      <c r="AA11" s="31">
        <v>0</v>
      </c>
    </row>
    <row r="12" spans="1:27" x14ac:dyDescent="0.3">
      <c r="A12" s="32"/>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x14ac:dyDescent="0.3">
      <c r="A13" s="3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row>
    <row r="14" spans="1:27" x14ac:dyDescent="0.3">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row>
    <row r="16" spans="1:27" x14ac:dyDescent="0.3">
      <c r="B16" s="51" t="s">
        <v>126</v>
      </c>
      <c r="C16" s="50"/>
      <c r="D16" s="35"/>
      <c r="E16" s="35"/>
      <c r="N16" s="81"/>
      <c r="O16" s="81"/>
      <c r="P16" s="81"/>
      <c r="Q16" s="81"/>
      <c r="R16" s="81"/>
      <c r="S16" s="81"/>
      <c r="T16" s="81"/>
      <c r="U16" s="81"/>
      <c r="V16" s="81"/>
      <c r="W16" s="81"/>
      <c r="X16" s="81"/>
      <c r="Y16" s="81"/>
      <c r="Z16" s="81"/>
      <c r="AA16" s="81"/>
    </row>
    <row r="17" spans="3:27" x14ac:dyDescent="0.3">
      <c r="C17" s="93" t="s">
        <v>127</v>
      </c>
      <c r="D17" s="93"/>
      <c r="E17" s="93"/>
      <c r="F17" s="93"/>
      <c r="G17" s="93"/>
      <c r="H17" s="93"/>
      <c r="I17" s="93"/>
      <c r="J17" s="93"/>
      <c r="K17" s="93"/>
      <c r="L17" s="93"/>
      <c r="M17" s="93"/>
      <c r="N17" s="93"/>
      <c r="O17" s="93"/>
      <c r="P17" s="93"/>
      <c r="Q17" s="93"/>
      <c r="R17" s="93"/>
      <c r="S17" s="93"/>
      <c r="T17" s="93"/>
      <c r="U17" s="93"/>
      <c r="V17" s="93"/>
      <c r="W17" s="45"/>
      <c r="X17" s="45"/>
      <c r="Y17" s="45"/>
      <c r="Z17" s="34"/>
      <c r="AA17" s="34"/>
    </row>
    <row r="18" spans="3:27" x14ac:dyDescent="0.3">
      <c r="C18" s="93" t="s">
        <v>128</v>
      </c>
      <c r="D18" s="93"/>
      <c r="E18" s="93"/>
      <c r="F18" s="93"/>
      <c r="G18" s="93"/>
      <c r="H18" s="93"/>
      <c r="I18" s="93"/>
      <c r="J18" s="93"/>
      <c r="K18" s="93"/>
      <c r="L18" s="93"/>
      <c r="M18" s="93"/>
      <c r="N18" s="93"/>
      <c r="O18" s="93"/>
      <c r="P18" s="93"/>
      <c r="Q18" s="93"/>
      <c r="R18" s="93"/>
      <c r="S18" s="93"/>
      <c r="T18" s="93"/>
      <c r="U18" s="93"/>
      <c r="V18" s="93"/>
      <c r="W18" s="35"/>
      <c r="X18" s="35"/>
      <c r="Y18" s="35"/>
      <c r="Z18" s="35"/>
      <c r="AA18" s="35"/>
    </row>
  </sheetData>
  <mergeCells count="40">
    <mergeCell ref="C17:V17"/>
    <mergeCell ref="C18:V18"/>
    <mergeCell ref="A6:A9"/>
    <mergeCell ref="B6:F6"/>
    <mergeCell ref="B7:B9"/>
    <mergeCell ref="C7:F7"/>
    <mergeCell ref="J7:K7"/>
    <mergeCell ref="C8:C9"/>
    <mergeCell ref="D8:D9"/>
    <mergeCell ref="E8:E9"/>
    <mergeCell ref="F8:F9"/>
    <mergeCell ref="J8:J9"/>
    <mergeCell ref="T8:U8"/>
    <mergeCell ref="L7:U7"/>
    <mergeCell ref="V6:AA6"/>
    <mergeCell ref="V7:W7"/>
    <mergeCell ref="X7:Y7"/>
    <mergeCell ref="Z7:AA7"/>
    <mergeCell ref="N16:AA16"/>
    <mergeCell ref="X8:X9"/>
    <mergeCell ref="V8:V9"/>
    <mergeCell ref="W8:W9"/>
    <mergeCell ref="Y8:Y9"/>
    <mergeCell ref="Z8:Z9"/>
    <mergeCell ref="AA8:AA9"/>
    <mergeCell ref="G6:H6"/>
    <mergeCell ref="G7:G9"/>
    <mergeCell ref="H7:H9"/>
    <mergeCell ref="I6:I9"/>
    <mergeCell ref="R8:S8"/>
    <mergeCell ref="K8:K9"/>
    <mergeCell ref="L8:M8"/>
    <mergeCell ref="N8:O8"/>
    <mergeCell ref="P8:Q8"/>
    <mergeCell ref="J6:U6"/>
    <mergeCell ref="A4:AA4"/>
    <mergeCell ref="A2:AA2"/>
    <mergeCell ref="X1:AA1"/>
    <mergeCell ref="A5:AA5"/>
    <mergeCell ref="A3:AA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abSelected="1" zoomScale="70" zoomScaleNormal="70" workbookViewId="0">
      <selection activeCell="F26" sqref="F26"/>
    </sheetView>
  </sheetViews>
  <sheetFormatPr defaultRowHeight="18.75" x14ac:dyDescent="0.3"/>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x14ac:dyDescent="0.3">
      <c r="A1" s="94" t="s">
        <v>86</v>
      </c>
      <c r="B1" s="94"/>
      <c r="C1" s="94"/>
      <c r="D1" s="94"/>
      <c r="E1" s="94"/>
      <c r="F1" s="94"/>
      <c r="G1" s="94"/>
      <c r="H1" s="94"/>
      <c r="I1" s="94"/>
      <c r="J1" s="94"/>
      <c r="K1" s="94"/>
      <c r="L1" s="94"/>
      <c r="M1" s="94"/>
      <c r="N1" s="94"/>
      <c r="O1" s="94"/>
      <c r="P1" s="94"/>
      <c r="Q1" s="94"/>
      <c r="R1" s="94"/>
    </row>
    <row r="2" spans="1:18" x14ac:dyDescent="0.3">
      <c r="A2" s="95" t="s">
        <v>87</v>
      </c>
      <c r="B2" s="95"/>
      <c r="C2" s="95"/>
      <c r="D2" s="95"/>
      <c r="E2" s="95"/>
      <c r="F2" s="95"/>
      <c r="G2" s="95"/>
      <c r="H2" s="95"/>
      <c r="I2" s="95"/>
      <c r="J2" s="95"/>
      <c r="K2" s="95"/>
      <c r="L2" s="95"/>
      <c r="M2" s="95"/>
      <c r="N2" s="95"/>
      <c r="O2" s="95"/>
      <c r="P2" s="95"/>
      <c r="Q2" s="95"/>
      <c r="R2" s="95"/>
    </row>
    <row r="3" spans="1:18" x14ac:dyDescent="0.3">
      <c r="A3" s="96" t="str">
        <f>'01.QLNN'!A3:AA3</f>
        <v>Số liệu tính từ ngày 05/12/2020 đến ngày 04/9/2021</v>
      </c>
      <c r="B3" s="96"/>
      <c r="C3" s="96"/>
      <c r="D3" s="96"/>
      <c r="E3" s="96"/>
      <c r="F3" s="96"/>
      <c r="G3" s="96"/>
      <c r="H3" s="96"/>
      <c r="I3" s="96"/>
      <c r="J3" s="96"/>
      <c r="K3" s="96"/>
      <c r="L3" s="96"/>
      <c r="M3" s="96"/>
      <c r="N3" s="96"/>
      <c r="O3" s="96"/>
      <c r="P3" s="96"/>
      <c r="Q3" s="96"/>
      <c r="R3" s="96"/>
    </row>
    <row r="4" spans="1:18" x14ac:dyDescent="0.3">
      <c r="A4" s="97" t="str">
        <f>'01.QLNN'!A4:AA4</f>
        <v>(Kèm theo Báo cáo số:         /BC-UBND ngày      /9/2021 của UBND huyện Tuần Giáo)</v>
      </c>
      <c r="B4" s="97"/>
      <c r="C4" s="97"/>
      <c r="D4" s="97"/>
      <c r="E4" s="97"/>
      <c r="F4" s="97"/>
      <c r="G4" s="97"/>
      <c r="H4" s="97"/>
      <c r="I4" s="97"/>
      <c r="J4" s="97"/>
      <c r="K4" s="97"/>
      <c r="L4" s="97"/>
      <c r="M4" s="97"/>
      <c r="N4" s="97"/>
      <c r="O4" s="97"/>
      <c r="P4" s="97"/>
      <c r="Q4" s="97"/>
      <c r="R4" s="97"/>
    </row>
    <row r="5" spans="1:18" s="36" customFormat="1" ht="78.75" customHeight="1" x14ac:dyDescent="0.3">
      <c r="A5" s="98" t="s">
        <v>1</v>
      </c>
      <c r="B5" s="98" t="s">
        <v>88</v>
      </c>
      <c r="C5" s="98"/>
      <c r="D5" s="98"/>
      <c r="E5" s="98" t="s">
        <v>89</v>
      </c>
      <c r="F5" s="98"/>
      <c r="G5" s="98" t="s">
        <v>90</v>
      </c>
      <c r="H5" s="98"/>
      <c r="I5" s="98"/>
      <c r="J5" s="98"/>
      <c r="K5" s="98"/>
      <c r="L5" s="98"/>
      <c r="M5" s="98"/>
      <c r="N5" s="98" t="s">
        <v>91</v>
      </c>
      <c r="O5" s="98"/>
      <c r="P5" s="98"/>
      <c r="Q5" s="98"/>
      <c r="R5" s="98"/>
    </row>
    <row r="6" spans="1:18" s="36" customFormat="1" ht="46.5" customHeight="1" x14ac:dyDescent="0.3">
      <c r="A6" s="98"/>
      <c r="B6" s="98" t="s">
        <v>92</v>
      </c>
      <c r="C6" s="98" t="s">
        <v>93</v>
      </c>
      <c r="D6" s="98" t="s">
        <v>94</v>
      </c>
      <c r="E6" s="98" t="s">
        <v>95</v>
      </c>
      <c r="F6" s="98" t="s">
        <v>96</v>
      </c>
      <c r="G6" s="98" t="s">
        <v>97</v>
      </c>
      <c r="H6" s="98" t="s">
        <v>98</v>
      </c>
      <c r="I6" s="98" t="s">
        <v>99</v>
      </c>
      <c r="J6" s="98" t="s">
        <v>100</v>
      </c>
      <c r="K6" s="98"/>
      <c r="L6" s="98" t="s">
        <v>101</v>
      </c>
      <c r="M6" s="98"/>
      <c r="N6" s="98" t="s">
        <v>102</v>
      </c>
      <c r="O6" s="98" t="s">
        <v>103</v>
      </c>
      <c r="P6" s="98"/>
      <c r="Q6" s="98" t="s">
        <v>104</v>
      </c>
      <c r="R6" s="98"/>
    </row>
    <row r="7" spans="1:18" s="36" customFormat="1" x14ac:dyDescent="0.3">
      <c r="A7" s="98"/>
      <c r="B7" s="98"/>
      <c r="C7" s="98"/>
      <c r="D7" s="98"/>
      <c r="E7" s="98"/>
      <c r="F7" s="98"/>
      <c r="G7" s="98"/>
      <c r="H7" s="98"/>
      <c r="I7" s="98"/>
      <c r="J7" s="37" t="s">
        <v>20</v>
      </c>
      <c r="K7" s="37" t="s">
        <v>21</v>
      </c>
      <c r="L7" s="37" t="s">
        <v>22</v>
      </c>
      <c r="M7" s="37" t="s">
        <v>23</v>
      </c>
      <c r="N7" s="98"/>
      <c r="O7" s="37" t="s">
        <v>20</v>
      </c>
      <c r="P7" s="37" t="s">
        <v>21</v>
      </c>
      <c r="Q7" s="37" t="s">
        <v>22</v>
      </c>
      <c r="R7" s="37" t="s">
        <v>23</v>
      </c>
    </row>
    <row r="8" spans="1:18" x14ac:dyDescent="0.3">
      <c r="A8" s="38" t="s">
        <v>54</v>
      </c>
      <c r="B8" s="38">
        <v>1</v>
      </c>
      <c r="C8" s="38">
        <v>2</v>
      </c>
      <c r="D8" s="38">
        <v>3</v>
      </c>
      <c r="E8" s="38">
        <v>4</v>
      </c>
      <c r="F8" s="38">
        <v>5</v>
      </c>
      <c r="G8" s="38">
        <v>6</v>
      </c>
      <c r="H8" s="38">
        <v>7</v>
      </c>
      <c r="I8" s="38">
        <v>8</v>
      </c>
      <c r="J8" s="38">
        <v>9</v>
      </c>
      <c r="K8" s="38">
        <v>10</v>
      </c>
      <c r="L8" s="38">
        <v>11</v>
      </c>
      <c r="M8" s="38">
        <v>12</v>
      </c>
      <c r="N8" s="38">
        <v>13</v>
      </c>
      <c r="O8" s="38">
        <v>14</v>
      </c>
      <c r="P8" s="38">
        <v>15</v>
      </c>
      <c r="Q8" s="38">
        <v>16</v>
      </c>
      <c r="R8" s="38">
        <v>17</v>
      </c>
    </row>
    <row r="9" spans="1:18" ht="20.25" customHeight="1" x14ac:dyDescent="0.3">
      <c r="A9" s="39" t="s">
        <v>69</v>
      </c>
      <c r="B9" s="38">
        <v>26</v>
      </c>
      <c r="C9" s="38">
        <v>0</v>
      </c>
      <c r="D9" s="38">
        <v>1</v>
      </c>
      <c r="E9" s="38">
        <v>0</v>
      </c>
      <c r="F9" s="38">
        <v>0</v>
      </c>
      <c r="G9" s="38">
        <v>1</v>
      </c>
      <c r="H9" s="38">
        <v>1</v>
      </c>
      <c r="I9" s="38">
        <v>1</v>
      </c>
      <c r="J9" s="38">
        <v>0</v>
      </c>
      <c r="K9" s="38">
        <v>2</v>
      </c>
      <c r="L9" s="38">
        <v>0</v>
      </c>
      <c r="M9" s="38">
        <v>0</v>
      </c>
      <c r="N9" s="38">
        <v>0</v>
      </c>
      <c r="O9" s="38">
        <v>0</v>
      </c>
      <c r="P9" s="38">
        <v>2</v>
      </c>
      <c r="Q9" s="38">
        <v>0</v>
      </c>
      <c r="R9" s="38">
        <v>0</v>
      </c>
    </row>
    <row r="10" spans="1:18" x14ac:dyDescent="0.3">
      <c r="A10" s="40"/>
      <c r="B10" s="40"/>
      <c r="C10" s="40"/>
      <c r="D10" s="40"/>
      <c r="E10" s="40"/>
      <c r="F10" s="40"/>
      <c r="G10" s="40"/>
      <c r="H10" s="40"/>
      <c r="I10" s="40"/>
      <c r="J10" s="40"/>
      <c r="K10" s="40"/>
      <c r="L10" s="40"/>
      <c r="M10" s="40"/>
      <c r="N10" s="40"/>
      <c r="O10" s="40"/>
      <c r="P10" s="40"/>
      <c r="Q10" s="40"/>
      <c r="R10" s="40"/>
    </row>
    <row r="11" spans="1:18" x14ac:dyDescent="0.3">
      <c r="A11" s="40"/>
      <c r="B11" s="40"/>
      <c r="C11" s="40"/>
      <c r="D11" s="40"/>
      <c r="E11" s="40"/>
      <c r="F11" s="40"/>
      <c r="G11" s="40"/>
      <c r="H11" s="40"/>
      <c r="I11" s="40"/>
      <c r="J11" s="40"/>
      <c r="K11" s="40"/>
      <c r="L11" s="40"/>
      <c r="M11" s="40"/>
      <c r="N11" s="40"/>
      <c r="O11" s="40"/>
      <c r="P11" s="40"/>
      <c r="Q11" s="40"/>
      <c r="R11" s="40"/>
    </row>
    <row r="12" spans="1:18" x14ac:dyDescent="0.3">
      <c r="A12" s="40"/>
      <c r="B12" s="40"/>
      <c r="C12" s="40"/>
      <c r="D12" s="40"/>
      <c r="E12" s="40"/>
      <c r="F12" s="40"/>
      <c r="G12" s="40"/>
      <c r="H12" s="40"/>
      <c r="I12" s="40"/>
      <c r="J12" s="40"/>
      <c r="K12" s="40"/>
      <c r="L12" s="40"/>
      <c r="M12" s="40"/>
      <c r="N12" s="40"/>
      <c r="O12" s="40"/>
      <c r="P12" s="40"/>
      <c r="Q12" s="40"/>
      <c r="R12" s="40"/>
    </row>
    <row r="13" spans="1:18" x14ac:dyDescent="0.3">
      <c r="A13" s="41" t="s">
        <v>105</v>
      </c>
      <c r="B13" s="40"/>
      <c r="C13" s="40"/>
      <c r="D13" s="40"/>
      <c r="E13" s="40"/>
      <c r="F13" s="40"/>
      <c r="G13" s="40"/>
      <c r="H13" s="40"/>
      <c r="I13" s="40"/>
      <c r="J13" s="40"/>
      <c r="K13" s="40"/>
      <c r="L13" s="40"/>
      <c r="M13" s="40"/>
      <c r="N13" s="40"/>
      <c r="O13" s="40"/>
      <c r="P13" s="40"/>
      <c r="Q13" s="40"/>
      <c r="R13" s="40"/>
    </row>
    <row r="14" spans="1:18" hidden="1" x14ac:dyDescent="0.3">
      <c r="A14" s="42" t="s">
        <v>106</v>
      </c>
    </row>
    <row r="15" spans="1:18" hidden="1" x14ac:dyDescent="0.3">
      <c r="A15" s="43"/>
    </row>
    <row r="16" spans="1:18" hidden="1" x14ac:dyDescent="0.3">
      <c r="A16" s="44" t="s">
        <v>107</v>
      </c>
    </row>
    <row r="17" spans="1:20" hidden="1" x14ac:dyDescent="0.3">
      <c r="A17" s="43" t="s">
        <v>108</v>
      </c>
    </row>
    <row r="18" spans="1:20" hidden="1" x14ac:dyDescent="0.3">
      <c r="A18" s="43" t="s">
        <v>109</v>
      </c>
    </row>
    <row r="19" spans="1:20" hidden="1" x14ac:dyDescent="0.3"/>
    <row r="20" spans="1:20" hidden="1" x14ac:dyDescent="0.3"/>
    <row r="22" spans="1:20" x14ac:dyDescent="0.3">
      <c r="A22" s="99" t="s">
        <v>72</v>
      </c>
      <c r="B22" s="99"/>
      <c r="C22" s="100" t="s">
        <v>130</v>
      </c>
      <c r="D22" s="100"/>
      <c r="E22" s="100"/>
      <c r="F22" s="100"/>
      <c r="G22" s="100"/>
      <c r="H22" s="100"/>
      <c r="I22" s="100"/>
      <c r="J22" s="100"/>
      <c r="K22" s="100"/>
      <c r="L22" s="100"/>
      <c r="M22" s="100"/>
      <c r="N22" s="100"/>
      <c r="O22" s="100"/>
      <c r="P22" s="100"/>
      <c r="Q22" s="100"/>
      <c r="R22" s="100"/>
      <c r="S22" s="100"/>
      <c r="T22" s="100"/>
    </row>
  </sheetData>
  <mergeCells count="24">
    <mergeCell ref="A22:B22"/>
    <mergeCell ref="C22:T22"/>
    <mergeCell ref="O6:P6"/>
    <mergeCell ref="H6:H7"/>
    <mergeCell ref="I6:I7"/>
    <mergeCell ref="J6:K6"/>
    <mergeCell ref="L6:M6"/>
    <mergeCell ref="N6:N7"/>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2021-09-09T06:58:02Z</dcterms:modified>
</cp:coreProperties>
</file>