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5"/>
  </bookViews>
  <sheets>
    <sheet name="2021" sheetId="1" r:id="rId1"/>
    <sheet name="2022" sheetId="2" r:id="rId2"/>
    <sheet name="2023" sheetId="3" r:id="rId3"/>
    <sheet name="2024" sheetId="4" r:id="rId4"/>
    <sheet name="2025" sheetId="5" r:id="rId5"/>
    <sheet name="Tổng KP 2021-2025" sheetId="7" r:id="rId6"/>
    <sheet name="Sheet3" sheetId="6" r:id="rId7"/>
  </sheets>
  <definedNames>
    <definedName name="_Toc24378569" localSheetId="0">'2021'!#REF!</definedName>
    <definedName name="_Toc24378570" localSheetId="0">'2021'!#REF!</definedName>
    <definedName name="_Toc24378571" localSheetId="0">'2021'!$A$1</definedName>
    <definedName name="_Toc24378572" localSheetId="0">'2021'!$A$2</definedName>
  </definedNames>
  <calcPr calcId="144525"/>
</workbook>
</file>

<file path=xl/calcChain.xml><?xml version="1.0" encoding="utf-8"?>
<calcChain xmlns="http://schemas.openxmlformats.org/spreadsheetml/2006/main">
  <c r="E5" i="7" l="1"/>
  <c r="B5" i="7"/>
  <c r="F142" i="5"/>
  <c r="F141" i="5"/>
  <c r="F140" i="5"/>
  <c r="F138" i="5"/>
  <c r="E137" i="5"/>
  <c r="F137" i="5" s="1"/>
  <c r="F136" i="5"/>
  <c r="E135" i="5" s="1"/>
  <c r="F135" i="5" s="1"/>
  <c r="F134" i="5"/>
  <c r="F133" i="5"/>
  <c r="F132" i="5"/>
  <c r="F131" i="5"/>
  <c r="F130" i="5"/>
  <c r="F129" i="5"/>
  <c r="E128" i="5" s="1"/>
  <c r="F128" i="5" s="1"/>
  <c r="F126" i="5"/>
  <c r="F125" i="5"/>
  <c r="F124" i="5" s="1"/>
  <c r="F123" i="5"/>
  <c r="F122" i="5"/>
  <c r="F119" i="5" s="1"/>
  <c r="F121" i="5"/>
  <c r="F120" i="5"/>
  <c r="F116" i="5"/>
  <c r="F115" i="5"/>
  <c r="F114" i="5"/>
  <c r="F113" i="5"/>
  <c r="F112" i="5"/>
  <c r="F111" i="5" s="1"/>
  <c r="E110" i="5" s="1"/>
  <c r="F110" i="5" s="1"/>
  <c r="F109" i="5"/>
  <c r="F108" i="5"/>
  <c r="F107" i="5"/>
  <c r="F106" i="5"/>
  <c r="F105" i="5"/>
  <c r="F104" i="5" s="1"/>
  <c r="E103" i="5" s="1"/>
  <c r="F103" i="5" s="1"/>
  <c r="F102" i="5"/>
  <c r="F101" i="5"/>
  <c r="E101" i="5"/>
  <c r="F100" i="5"/>
  <c r="F99" i="5"/>
  <c r="F98" i="5"/>
  <c r="F97" i="5"/>
  <c r="F96" i="5"/>
  <c r="F95" i="5"/>
  <c r="E94" i="5" s="1"/>
  <c r="D94" i="5"/>
  <c r="F94" i="5" s="1"/>
  <c r="F93" i="5"/>
  <c r="F92" i="5"/>
  <c r="F91" i="5"/>
  <c r="F90" i="5"/>
  <c r="F88" i="5"/>
  <c r="F87" i="5"/>
  <c r="F86" i="5"/>
  <c r="F85" i="5"/>
  <c r="F83" i="5"/>
  <c r="F82" i="5"/>
  <c r="F81" i="5"/>
  <c r="F80" i="5"/>
  <c r="F79" i="5"/>
  <c r="F77" i="5" s="1"/>
  <c r="E76" i="5" s="1"/>
  <c r="F76" i="5" s="1"/>
  <c r="F75" i="5"/>
  <c r="F73" i="5"/>
  <c r="F72" i="5"/>
  <c r="F69" i="5"/>
  <c r="F67" i="5"/>
  <c r="F66" i="5"/>
  <c r="F65" i="5"/>
  <c r="F64" i="5"/>
  <c r="F63" i="5"/>
  <c r="F62" i="5" s="1"/>
  <c r="E61" i="5" s="1"/>
  <c r="F61" i="5" s="1"/>
  <c r="F60" i="5"/>
  <c r="F59" i="5"/>
  <c r="F58" i="5"/>
  <c r="F57" i="5"/>
  <c r="F56" i="5"/>
  <c r="F55" i="5" s="1"/>
  <c r="E54" i="5" s="1"/>
  <c r="F54" i="5" s="1"/>
  <c r="F53" i="5"/>
  <c r="F52" i="5"/>
  <c r="F51" i="5"/>
  <c r="F50" i="5"/>
  <c r="F49" i="5"/>
  <c r="F48" i="5"/>
  <c r="F47" i="5" s="1"/>
  <c r="E46" i="5" s="1"/>
  <c r="F46" i="5" s="1"/>
  <c r="F45" i="5"/>
  <c r="F44" i="5"/>
  <c r="F43" i="5"/>
  <c r="F42" i="5"/>
  <c r="F39" i="5" s="1"/>
  <c r="E38" i="5" s="1"/>
  <c r="F38" i="5" s="1"/>
  <c r="F41" i="5"/>
  <c r="F40" i="5"/>
  <c r="F37" i="5"/>
  <c r="F36" i="5"/>
  <c r="F35" i="5"/>
  <c r="F34" i="5"/>
  <c r="F33" i="5"/>
  <c r="F32" i="5"/>
  <c r="F31" i="5"/>
  <c r="E30" i="5" s="1"/>
  <c r="F30" i="5" s="1"/>
  <c r="F29" i="5"/>
  <c r="F28" i="5"/>
  <c r="F27" i="5"/>
  <c r="F26" i="5"/>
  <c r="F25" i="5"/>
  <c r="F24" i="5"/>
  <c r="F23" i="5"/>
  <c r="F22" i="5" s="1"/>
  <c r="E21" i="5" s="1"/>
  <c r="F21" i="5" s="1"/>
  <c r="F20" i="5"/>
  <c r="F19" i="5"/>
  <c r="F18" i="5"/>
  <c r="F17" i="5"/>
  <c r="F14" i="5" s="1"/>
  <c r="F16" i="5"/>
  <c r="F15" i="5"/>
  <c r="F12" i="5"/>
  <c r="F11" i="5"/>
  <c r="F10" i="5"/>
  <c r="F9" i="5"/>
  <c r="F8" i="5"/>
  <c r="F7" i="5"/>
  <c r="F6" i="5"/>
  <c r="E5" i="5" s="1"/>
  <c r="F5" i="5" s="1"/>
  <c r="F142" i="4"/>
  <c r="F141" i="4"/>
  <c r="F140" i="4"/>
  <c r="F138" i="4"/>
  <c r="E137" i="4" s="1"/>
  <c r="F137" i="4" s="1"/>
  <c r="F136" i="4"/>
  <c r="E135" i="4"/>
  <c r="F135" i="4" s="1"/>
  <c r="F134" i="4"/>
  <c r="F133" i="4"/>
  <c r="F132" i="4"/>
  <c r="F131" i="4"/>
  <c r="F129" i="4" s="1"/>
  <c r="E128" i="4" s="1"/>
  <c r="F128" i="4" s="1"/>
  <c r="F127" i="4" s="1"/>
  <c r="F130" i="4"/>
  <c r="F126" i="4"/>
  <c r="F125" i="4"/>
  <c r="F124" i="4"/>
  <c r="F123" i="4"/>
  <c r="F122" i="4"/>
  <c r="F121" i="4"/>
  <c r="F120" i="4"/>
  <c r="F119" i="4" s="1"/>
  <c r="F116" i="4"/>
  <c r="F115" i="4"/>
  <c r="F114" i="4"/>
  <c r="F113" i="4"/>
  <c r="F112" i="4"/>
  <c r="F111" i="4" s="1"/>
  <c r="E110" i="4" s="1"/>
  <c r="F110" i="4" s="1"/>
  <c r="F109" i="4"/>
  <c r="F108" i="4"/>
  <c r="F107" i="4"/>
  <c r="F106" i="4"/>
  <c r="F105" i="4"/>
  <c r="F104" i="4" s="1"/>
  <c r="E103" i="4" s="1"/>
  <c r="F103" i="4" s="1"/>
  <c r="F102" i="4"/>
  <c r="E101" i="4"/>
  <c r="F101" i="4" s="1"/>
  <c r="F100" i="4"/>
  <c r="F99" i="4"/>
  <c r="F98" i="4"/>
  <c r="F97" i="4"/>
  <c r="F95" i="4" s="1"/>
  <c r="E94" i="4" s="1"/>
  <c r="F94" i="4" s="1"/>
  <c r="F96" i="4"/>
  <c r="D94" i="4"/>
  <c r="F93" i="4"/>
  <c r="F92" i="4"/>
  <c r="F91" i="4"/>
  <c r="F90" i="4"/>
  <c r="F88" i="4"/>
  <c r="F87" i="4"/>
  <c r="F86" i="4"/>
  <c r="F85" i="4"/>
  <c r="F83" i="4"/>
  <c r="F82" i="4"/>
  <c r="F81" i="4"/>
  <c r="F80" i="4"/>
  <c r="F79" i="4"/>
  <c r="F77" i="4" s="1"/>
  <c r="E76" i="4" s="1"/>
  <c r="F76" i="4" s="1"/>
  <c r="F75" i="4"/>
  <c r="F73" i="4"/>
  <c r="F72" i="4"/>
  <c r="F67" i="4" s="1"/>
  <c r="F69" i="4"/>
  <c r="F66" i="4"/>
  <c r="F65" i="4"/>
  <c r="F64" i="4"/>
  <c r="F63" i="4"/>
  <c r="F62" i="4" s="1"/>
  <c r="E61" i="4" s="1"/>
  <c r="F61" i="4" s="1"/>
  <c r="F60" i="4"/>
  <c r="F59" i="4"/>
  <c r="F58" i="4"/>
  <c r="F57" i="4"/>
  <c r="F56" i="4"/>
  <c r="F55" i="4" s="1"/>
  <c r="E54" i="4" s="1"/>
  <c r="F54" i="4" s="1"/>
  <c r="F53" i="4"/>
  <c r="F52" i="4"/>
  <c r="F51" i="4"/>
  <c r="F50" i="4"/>
  <c r="F49" i="4"/>
  <c r="F48" i="4"/>
  <c r="F47" i="4"/>
  <c r="E46" i="4" s="1"/>
  <c r="F46" i="4" s="1"/>
  <c r="F45" i="4"/>
  <c r="F44" i="4"/>
  <c r="F43" i="4"/>
  <c r="F42" i="4"/>
  <c r="F41" i="4"/>
  <c r="F40" i="4"/>
  <c r="F39" i="4" s="1"/>
  <c r="E38" i="4" s="1"/>
  <c r="F38" i="4" s="1"/>
  <c r="F37" i="4"/>
  <c r="F36" i="4"/>
  <c r="F35" i="4"/>
  <c r="F34" i="4"/>
  <c r="F33" i="4"/>
  <c r="F31" i="4" s="1"/>
  <c r="E30" i="4" s="1"/>
  <c r="F30" i="4" s="1"/>
  <c r="F32" i="4"/>
  <c r="F29" i="4"/>
  <c r="F28" i="4"/>
  <c r="F27" i="4"/>
  <c r="F26" i="4"/>
  <c r="F25" i="4"/>
  <c r="F24" i="4"/>
  <c r="F23" i="4"/>
  <c r="F22" i="4"/>
  <c r="E21" i="4" s="1"/>
  <c r="F21" i="4" s="1"/>
  <c r="F20" i="4"/>
  <c r="F19" i="4"/>
  <c r="F18" i="4"/>
  <c r="F17" i="4"/>
  <c r="F16" i="4"/>
  <c r="F15" i="4"/>
  <c r="F14" i="4" s="1"/>
  <c r="F12" i="4"/>
  <c r="F11" i="4"/>
  <c r="F10" i="4"/>
  <c r="F9" i="4"/>
  <c r="F8" i="4"/>
  <c r="F6" i="4" s="1"/>
  <c r="E5" i="4" s="1"/>
  <c r="F5" i="4" s="1"/>
  <c r="F7" i="4"/>
  <c r="F142" i="3"/>
  <c r="F141" i="3"/>
  <c r="F139" i="3" s="1"/>
  <c r="F140" i="3"/>
  <c r="F138" i="3"/>
  <c r="E137" i="3" s="1"/>
  <c r="F137" i="3" s="1"/>
  <c r="F136" i="3"/>
  <c r="E135" i="3"/>
  <c r="F135" i="3" s="1"/>
  <c r="F134" i="3"/>
  <c r="F133" i="3"/>
  <c r="F132" i="3"/>
  <c r="F131" i="3"/>
  <c r="F129" i="3" s="1"/>
  <c r="E128" i="3" s="1"/>
  <c r="F128" i="3" s="1"/>
  <c r="F127" i="3" s="1"/>
  <c r="F130" i="3"/>
  <c r="F126" i="3"/>
  <c r="F125" i="3"/>
  <c r="F124" i="3"/>
  <c r="F123" i="3"/>
  <c r="F122" i="3"/>
  <c r="F121" i="3"/>
  <c r="F120" i="3"/>
  <c r="F119" i="3" s="1"/>
  <c r="F116" i="3"/>
  <c r="F115" i="3"/>
  <c r="F114" i="3"/>
  <c r="F111" i="3" s="1"/>
  <c r="E110" i="3" s="1"/>
  <c r="F110" i="3" s="1"/>
  <c r="F113" i="3"/>
  <c r="F112" i="3"/>
  <c r="F109" i="3"/>
  <c r="F108" i="3"/>
  <c r="F107" i="3"/>
  <c r="F104" i="3" s="1"/>
  <c r="E103" i="3" s="1"/>
  <c r="F103" i="3" s="1"/>
  <c r="F106" i="3"/>
  <c r="F105" i="3"/>
  <c r="F102" i="3"/>
  <c r="E101" i="3"/>
  <c r="F101" i="3" s="1"/>
  <c r="F100" i="3"/>
  <c r="F99" i="3"/>
  <c r="F98" i="3"/>
  <c r="F97" i="3"/>
  <c r="F95" i="3" s="1"/>
  <c r="E94" i="3" s="1"/>
  <c r="F96" i="3"/>
  <c r="D94" i="3"/>
  <c r="F93" i="3"/>
  <c r="F92" i="3"/>
  <c r="F91" i="3"/>
  <c r="F90" i="3"/>
  <c r="F88" i="3"/>
  <c r="F87" i="3"/>
  <c r="F86" i="3"/>
  <c r="F85" i="3"/>
  <c r="F83" i="3"/>
  <c r="F82" i="3"/>
  <c r="F81" i="3"/>
  <c r="F77" i="3" s="1"/>
  <c r="E76" i="3" s="1"/>
  <c r="F76" i="3" s="1"/>
  <c r="F80" i="3"/>
  <c r="F79" i="3"/>
  <c r="F75" i="3"/>
  <c r="F73" i="3"/>
  <c r="F72" i="3"/>
  <c r="F67" i="3" s="1"/>
  <c r="F69" i="3"/>
  <c r="F66" i="3"/>
  <c r="F65" i="3"/>
  <c r="F62" i="3" s="1"/>
  <c r="E61" i="3" s="1"/>
  <c r="F61" i="3" s="1"/>
  <c r="F64" i="3"/>
  <c r="F63" i="3"/>
  <c r="F60" i="3"/>
  <c r="F59" i="3"/>
  <c r="F58" i="3"/>
  <c r="F55" i="3" s="1"/>
  <c r="E54" i="3" s="1"/>
  <c r="F54" i="3" s="1"/>
  <c r="F57" i="3"/>
  <c r="F56" i="3"/>
  <c r="F53" i="3"/>
  <c r="F52" i="3"/>
  <c r="F51" i="3"/>
  <c r="F50" i="3"/>
  <c r="F49" i="3"/>
  <c r="F48" i="3"/>
  <c r="F47" i="3"/>
  <c r="E46" i="3" s="1"/>
  <c r="F46" i="3" s="1"/>
  <c r="F45" i="3"/>
  <c r="F44" i="3"/>
  <c r="F43" i="3"/>
  <c r="F42" i="3"/>
  <c r="F41" i="3"/>
  <c r="F40" i="3"/>
  <c r="F39" i="3" s="1"/>
  <c r="E38" i="3" s="1"/>
  <c r="F38" i="3" s="1"/>
  <c r="F37" i="3"/>
  <c r="F36" i="3"/>
  <c r="F35" i="3"/>
  <c r="F34" i="3"/>
  <c r="F33" i="3"/>
  <c r="F31" i="3" s="1"/>
  <c r="E30" i="3" s="1"/>
  <c r="F30" i="3" s="1"/>
  <c r="F32" i="3"/>
  <c r="F29" i="3"/>
  <c r="F28" i="3"/>
  <c r="F27" i="3"/>
  <c r="F26" i="3"/>
  <c r="F22" i="3" s="1"/>
  <c r="E21" i="3" s="1"/>
  <c r="F21" i="3" s="1"/>
  <c r="F25" i="3"/>
  <c r="F24" i="3"/>
  <c r="F23" i="3"/>
  <c r="F20" i="3"/>
  <c r="F19" i="3"/>
  <c r="F18" i="3"/>
  <c r="F17" i="3"/>
  <c r="F16" i="3"/>
  <c r="F15" i="3"/>
  <c r="F14" i="3" s="1"/>
  <c r="F12" i="3"/>
  <c r="F11" i="3"/>
  <c r="F10" i="3"/>
  <c r="F9" i="3"/>
  <c r="F8" i="3"/>
  <c r="F6" i="3" s="1"/>
  <c r="E5" i="3" s="1"/>
  <c r="F5" i="3" s="1"/>
  <c r="F7" i="3"/>
  <c r="F142" i="2"/>
  <c r="F141" i="2"/>
  <c r="F140" i="2"/>
  <c r="F138" i="2"/>
  <c r="E137" i="2" s="1"/>
  <c r="F137" i="2" s="1"/>
  <c r="F136" i="2"/>
  <c r="E135" i="2" s="1"/>
  <c r="F135" i="2" s="1"/>
  <c r="F134" i="2"/>
  <c r="F133" i="2"/>
  <c r="F132" i="2"/>
  <c r="F131" i="2"/>
  <c r="F130" i="2"/>
  <c r="F126" i="2"/>
  <c r="F125" i="2"/>
  <c r="F124" i="2" s="1"/>
  <c r="F123" i="2"/>
  <c r="F122" i="2"/>
  <c r="F121" i="2"/>
  <c r="F120" i="2"/>
  <c r="F116" i="2"/>
  <c r="F115" i="2"/>
  <c r="F114" i="2"/>
  <c r="F113" i="2"/>
  <c r="F112" i="2"/>
  <c r="F109" i="2"/>
  <c r="F108" i="2"/>
  <c r="F107" i="2"/>
  <c r="F106" i="2"/>
  <c r="F104" i="2" s="1"/>
  <c r="E103" i="2" s="1"/>
  <c r="F103" i="2" s="1"/>
  <c r="F105" i="2"/>
  <c r="F102" i="2"/>
  <c r="E101" i="2"/>
  <c r="F101" i="2" s="1"/>
  <c r="F100" i="2"/>
  <c r="F99" i="2"/>
  <c r="F98" i="2"/>
  <c r="F97" i="2"/>
  <c r="F96" i="2"/>
  <c r="D94" i="2"/>
  <c r="F93" i="2"/>
  <c r="F92" i="2"/>
  <c r="F91" i="2"/>
  <c r="F90" i="2"/>
  <c r="F88" i="2"/>
  <c r="F87" i="2"/>
  <c r="F86" i="2"/>
  <c r="F85" i="2"/>
  <c r="F83" i="2"/>
  <c r="F82" i="2"/>
  <c r="F81" i="2"/>
  <c r="F80" i="2"/>
  <c r="F79" i="2"/>
  <c r="F75" i="2"/>
  <c r="F73" i="2"/>
  <c r="F72" i="2"/>
  <c r="F69" i="2"/>
  <c r="F66" i="2"/>
  <c r="F65" i="2"/>
  <c r="F64" i="2"/>
  <c r="F63" i="2"/>
  <c r="F60" i="2"/>
  <c r="F59" i="2"/>
  <c r="F58" i="2"/>
  <c r="F57" i="2"/>
  <c r="F56" i="2"/>
  <c r="F55" i="2" s="1"/>
  <c r="E54" i="2" s="1"/>
  <c r="F54" i="2" s="1"/>
  <c r="F53" i="2"/>
  <c r="F52" i="2"/>
  <c r="F51" i="2"/>
  <c r="F50" i="2"/>
  <c r="F49" i="2"/>
  <c r="F48" i="2"/>
  <c r="F45" i="2"/>
  <c r="F44" i="2"/>
  <c r="F43" i="2"/>
  <c r="F42" i="2"/>
  <c r="F41" i="2"/>
  <c r="F40" i="2"/>
  <c r="F37" i="2"/>
  <c r="F36" i="2"/>
  <c r="F35" i="2"/>
  <c r="F34" i="2"/>
  <c r="F33" i="2"/>
  <c r="F32" i="2"/>
  <c r="F29" i="2"/>
  <c r="F28" i="2"/>
  <c r="F27" i="2"/>
  <c r="F26" i="2"/>
  <c r="F25" i="2"/>
  <c r="F24" i="2"/>
  <c r="F23" i="2"/>
  <c r="F20" i="2"/>
  <c r="F19" i="2"/>
  <c r="F18" i="2"/>
  <c r="F17" i="2"/>
  <c r="F16" i="2"/>
  <c r="F15" i="2"/>
  <c r="F12" i="2"/>
  <c r="F11" i="2"/>
  <c r="F10" i="2"/>
  <c r="F9" i="2"/>
  <c r="F8" i="2"/>
  <c r="F7" i="2"/>
  <c r="F139" i="1"/>
  <c r="E138" i="1" s="1"/>
  <c r="F138" i="1" s="1"/>
  <c r="F137" i="1"/>
  <c r="E136" i="1" s="1"/>
  <c r="F136" i="1" s="1"/>
  <c r="F113" i="1"/>
  <c r="F114" i="1"/>
  <c r="F115" i="1"/>
  <c r="F116" i="1"/>
  <c r="F117" i="1"/>
  <c r="F141" i="1"/>
  <c r="F142" i="1"/>
  <c r="F143" i="1"/>
  <c r="E102" i="1"/>
  <c r="F102" i="1" s="1"/>
  <c r="F103" i="1"/>
  <c r="F126" i="1"/>
  <c r="F127" i="1"/>
  <c r="F131" i="1"/>
  <c r="F132" i="1"/>
  <c r="F133" i="1"/>
  <c r="F134" i="1"/>
  <c r="F135" i="1"/>
  <c r="F73" i="1"/>
  <c r="F74" i="1"/>
  <c r="F76" i="1"/>
  <c r="F70" i="1"/>
  <c r="F122" i="1"/>
  <c r="F123" i="1"/>
  <c r="F124" i="1"/>
  <c r="F121" i="1"/>
  <c r="F107" i="1"/>
  <c r="F108" i="1"/>
  <c r="F109" i="1"/>
  <c r="F110" i="1"/>
  <c r="F106" i="1"/>
  <c r="D95" i="1"/>
  <c r="F139" i="5" l="1"/>
  <c r="F94" i="3"/>
  <c r="F4" i="3" s="1"/>
  <c r="D5" i="7" s="1"/>
  <c r="F139" i="4"/>
  <c r="E13" i="5"/>
  <c r="F13" i="5"/>
  <c r="F127" i="5"/>
  <c r="F4" i="4"/>
  <c r="E13" i="4"/>
  <c r="F13" i="4"/>
  <c r="F13" i="3"/>
  <c r="E13" i="3"/>
  <c r="F77" i="2"/>
  <c r="E76" i="2" s="1"/>
  <c r="F76" i="2" s="1"/>
  <c r="F95" i="2"/>
  <c r="E94" i="2" s="1"/>
  <c r="F94" i="2" s="1"/>
  <c r="F62" i="2"/>
  <c r="E61" i="2" s="1"/>
  <c r="F61" i="2" s="1"/>
  <c r="F31" i="2"/>
  <c r="E30" i="2" s="1"/>
  <c r="F30" i="2" s="1"/>
  <c r="F111" i="2"/>
  <c r="E110" i="2" s="1"/>
  <c r="F110" i="2" s="1"/>
  <c r="F67" i="2"/>
  <c r="F14" i="2"/>
  <c r="F47" i="2"/>
  <c r="E46" i="2" s="1"/>
  <c r="F46" i="2" s="1"/>
  <c r="F129" i="2"/>
  <c r="E128" i="2" s="1"/>
  <c r="F128" i="2" s="1"/>
  <c r="F22" i="2"/>
  <c r="E21" i="2" s="1"/>
  <c r="F21" i="2" s="1"/>
  <c r="F119" i="2"/>
  <c r="F6" i="2"/>
  <c r="E5" i="2" s="1"/>
  <c r="F5" i="2" s="1"/>
  <c r="F39" i="2"/>
  <c r="E38" i="2" s="1"/>
  <c r="F38" i="2" s="1"/>
  <c r="F139" i="2"/>
  <c r="E13" i="2"/>
  <c r="F13" i="2"/>
  <c r="F127" i="2"/>
  <c r="F125" i="1"/>
  <c r="F112" i="1"/>
  <c r="E111" i="1" s="1"/>
  <c r="F111" i="1" s="1"/>
  <c r="F140" i="1"/>
  <c r="F130" i="1"/>
  <c r="E129" i="1" s="1"/>
  <c r="F129" i="1" s="1"/>
  <c r="F68" i="1"/>
  <c r="F105" i="1"/>
  <c r="E104" i="1" s="1"/>
  <c r="F104" i="1" s="1"/>
  <c r="F120" i="1"/>
  <c r="F4" i="5" l="1"/>
  <c r="F5" i="7" s="1"/>
  <c r="F4" i="2"/>
  <c r="C5" i="7" s="1"/>
  <c r="F128" i="1"/>
  <c r="G5" i="7" l="1"/>
  <c r="F99" i="1"/>
  <c r="F100" i="1"/>
  <c r="F101" i="1"/>
  <c r="F98" i="1"/>
  <c r="F97" i="1"/>
  <c r="F94" i="1"/>
  <c r="F93" i="1"/>
  <c r="F92" i="1"/>
  <c r="F91" i="1"/>
  <c r="F89" i="1"/>
  <c r="F84" i="1"/>
  <c r="F81" i="1"/>
  <c r="F82" i="1"/>
  <c r="F83" i="1"/>
  <c r="F86" i="1"/>
  <c r="F87" i="1"/>
  <c r="F88" i="1"/>
  <c r="F80" i="1"/>
  <c r="F96" i="1" l="1"/>
  <c r="E95" i="1" s="1"/>
  <c r="F95" i="1" s="1"/>
  <c r="F78" i="1"/>
  <c r="E77" i="1" s="1"/>
  <c r="F77" i="1" s="1"/>
  <c r="F64" i="1" l="1"/>
  <c r="F65" i="1"/>
  <c r="F66" i="1"/>
  <c r="F63" i="1"/>
  <c r="F57" i="1"/>
  <c r="F58" i="1"/>
  <c r="F59" i="1"/>
  <c r="F60" i="1"/>
  <c r="F56" i="1"/>
  <c r="F53" i="1"/>
  <c r="F52" i="1"/>
  <c r="F51" i="1"/>
  <c r="F50" i="1"/>
  <c r="F49" i="1"/>
  <c r="F48" i="1"/>
  <c r="F45" i="1"/>
  <c r="F37" i="1"/>
  <c r="F41" i="1"/>
  <c r="F42" i="1"/>
  <c r="F43" i="1"/>
  <c r="F44" i="1"/>
  <c r="F40" i="1"/>
  <c r="F33" i="1"/>
  <c r="F34" i="1"/>
  <c r="F35" i="1"/>
  <c r="F36" i="1"/>
  <c r="F32" i="1"/>
  <c r="F24" i="1"/>
  <c r="F25" i="1"/>
  <c r="F26" i="1"/>
  <c r="F27" i="1"/>
  <c r="F28" i="1"/>
  <c r="F29" i="1"/>
  <c r="F23" i="1"/>
  <c r="F8" i="1"/>
  <c r="F9" i="1"/>
  <c r="F10" i="1"/>
  <c r="F11" i="1"/>
  <c r="F12" i="1"/>
  <c r="F7" i="1"/>
  <c r="F16" i="1"/>
  <c r="F17" i="1"/>
  <c r="F18" i="1"/>
  <c r="F19" i="1"/>
  <c r="F20" i="1"/>
  <c r="F15" i="1"/>
  <c r="F62" i="1" l="1"/>
  <c r="E61" i="1" s="1"/>
  <c r="F61" i="1" s="1"/>
  <c r="F47" i="1"/>
  <c r="E46" i="1" s="1"/>
  <c r="F46" i="1" s="1"/>
  <c r="F22" i="1"/>
  <c r="E21" i="1" s="1"/>
  <c r="F21" i="1" s="1"/>
  <c r="F39" i="1"/>
  <c r="E38" i="1" s="1"/>
  <c r="F38" i="1" s="1"/>
  <c r="F31" i="1"/>
  <c r="E30" i="1" s="1"/>
  <c r="F30" i="1" s="1"/>
  <c r="F55" i="1"/>
  <c r="E54" i="1" s="1"/>
  <c r="F54" i="1" s="1"/>
  <c r="F6" i="1"/>
  <c r="E5" i="1" s="1"/>
  <c r="F5" i="1" s="1"/>
  <c r="F14" i="1"/>
  <c r="F13" i="1" l="1"/>
  <c r="F4" i="1" s="1"/>
  <c r="E13" i="1"/>
</calcChain>
</file>

<file path=xl/sharedStrings.xml><?xml version="1.0" encoding="utf-8"?>
<sst xmlns="http://schemas.openxmlformats.org/spreadsheetml/2006/main" count="1445" uniqueCount="197">
  <si>
    <t>Phụ lục số 11a</t>
  </si>
  <si>
    <t>TT</t>
  </si>
  <si>
    <t>Nội dung</t>
  </si>
  <si>
    <t>ĐVT</t>
  </si>
  <si>
    <t>Số lượng</t>
  </si>
  <si>
    <t>TỔNG</t>
  </si>
  <si>
    <t>I</t>
  </si>
  <si>
    <t>Hội nghị</t>
  </si>
  <si>
    <t>-</t>
  </si>
  <si>
    <t>ngày</t>
  </si>
  <si>
    <t>bộ</t>
  </si>
  <si>
    <t>người</t>
  </si>
  <si>
    <t>buổi</t>
  </si>
  <si>
    <t>Thuê xe đưa, đón giảng viên</t>
  </si>
  <si>
    <t>lượt</t>
  </si>
  <si>
    <t>Hỗ trợ tiền ăn trưa đại biểu không hưởng lương từ NSNN</t>
  </si>
  <si>
    <t>Tài liệu</t>
  </si>
  <si>
    <t>III</t>
  </si>
  <si>
    <t>IV</t>
  </si>
  <si>
    <t>lớp</t>
  </si>
  <si>
    <t>*</t>
  </si>
  <si>
    <t>Hội trường, trang trí, khánh tiết; trang thiết bị phục vụ hội nghị</t>
  </si>
  <si>
    <t>Tiền giảng viên</t>
  </si>
  <si>
    <t>Tiền trợ giảng</t>
  </si>
  <si>
    <t>Tài tiệu + Văn phòng phẩm</t>
  </si>
  <si>
    <t>V</t>
  </si>
  <si>
    <t>Sản phẩm</t>
  </si>
  <si>
    <t>VI</t>
  </si>
  <si>
    <t>Thuê phương tiện vận chuyển</t>
  </si>
  <si>
    <t>Thiết kế trương bày, biểu tượng, băng dôn, đèn điện</t>
  </si>
  <si>
    <t>Phụ cấp lưu trú</t>
  </si>
  <si>
    <t>Người</t>
  </si>
  <si>
    <t>VII</t>
  </si>
  <si>
    <t>Thuê xe</t>
  </si>
  <si>
    <t>VIII</t>
  </si>
  <si>
    <t>Hội đồng</t>
  </si>
  <si>
    <t>Chủ tịch hội đồng (1 người)</t>
  </si>
  <si>
    <t>Thư ký hội đồng (1 người)</t>
  </si>
  <si>
    <t>Thành viên hội đồng (10 thành viên)</t>
  </si>
  <si>
    <t>Nước uống</t>
  </si>
  <si>
    <t>IX</t>
  </si>
  <si>
    <t>X</t>
  </si>
  <si>
    <t>Hỗ trợ Ban điều hành OCOP cấp huyện</t>
  </si>
  <si>
    <t>XI</t>
  </si>
  <si>
    <t>Đơn giá</t>
  </si>
  <si>
    <t xml:space="preserve"> Thành tiền (đ) </t>
  </si>
  <si>
    <t>Kinh phí tổ chức 1 hội nghị</t>
  </si>
  <si>
    <t>Thuê Hội trường, trang thiết bị, ma két, khánh tiết, nước uống phục vụ hội nghị</t>
  </si>
  <si>
    <t>Tài liệu, văn phòng phẩm</t>
  </si>
  <si>
    <r>
      <t xml:space="preserve">Hội nghị tập huấn về xây dựng phương án kinh doanh, lựa chọn phương án, triển khai kinh doanh </t>
    </r>
    <r>
      <rPr>
        <sz val="13"/>
        <color theme="1"/>
        <rFont val="Times New Roman"/>
        <family val="1"/>
      </rPr>
      <t>(mỗi lớp 1ngày)</t>
    </r>
  </si>
  <si>
    <t>Chi phí bình quân 1 lớp (50 người/lớp/2 ngày)</t>
  </si>
  <si>
    <t>Hội trường; trang thiết bị phục vụ HN</t>
  </si>
  <si>
    <t>Tổ chức đánh giá xét duyệt ý tưởng cấp huyện (2 ngày/HĐ)</t>
  </si>
  <si>
    <t>Photo tài liệu</t>
  </si>
  <si>
    <t>Chi phí cho 1 sản phẩm</t>
  </si>
  <si>
    <t>XII</t>
  </si>
  <si>
    <t>XIII</t>
  </si>
  <si>
    <t>XIV</t>
  </si>
  <si>
    <t>XV</t>
  </si>
  <si>
    <t>KHÁI TOÁN KINH PHÍ HỖ TRỢ TỪ NSNN THỰC HIỆN CHƯƠNG TRÌNH OCOP NĂM 2021</t>
  </si>
  <si>
    <r>
      <t xml:space="preserve">Hội nghị tập huấn đăng ký ý tưởng sản phẩm </t>
    </r>
    <r>
      <rPr>
        <sz val="13"/>
        <color theme="1"/>
        <rFont val="Times New Roman"/>
        <family val="1"/>
      </rPr>
      <t>(tổ chức hàng năm trên địa bàn huyện, mỗi hội nghị 1 ngày)</t>
    </r>
  </si>
  <si>
    <t>Chi phí 1 Hội nghị (dự kiến 50 người)</t>
  </si>
  <si>
    <t>Xây dựng website OCOP tỉnh Điện Biên và tập huấn cán bộ sử dụng trang web</t>
  </si>
  <si>
    <t>Tổ chức Hội chợ cấp tỉnh</t>
  </si>
  <si>
    <t>Công</t>
  </si>
  <si>
    <t>Học tập, trao đổi kinh nghiệm kinh nghiệm ngoài tỉnh (01 chuyến)</t>
  </si>
  <si>
    <t>Chi phí khác (bút, vở ghi chép ,,)</t>
  </si>
  <si>
    <t>Giảng viên (1,000,000 đồng/buổi)</t>
  </si>
  <si>
    <t>Hỗ trợ tiền ăn đại biểu dự hội nghị: 100,000 đồng/người/ngày</t>
  </si>
  <si>
    <t>Nước uống:20,000 đ/người/ngày</t>
  </si>
  <si>
    <t>Hỗ trợ tiền ăn học viên (150,000 đồng/người/ngày x 2 ngày)</t>
  </si>
  <si>
    <t>Nước uống (20,000 đồng/người/ngàyx 2 ngày)</t>
  </si>
  <si>
    <t>Phụ cấp lưu trú (200,000 đ/người/ngày x 5 ngày)</t>
  </si>
  <si>
    <t>Tiền thuê phòng nghỉ (450,000 đồng/người/đêm x 4 đêm)</t>
  </si>
  <si>
    <t>Nước uống cho đại biểu 20,000 đồng/người x 5 ngày)</t>
  </si>
  <si>
    <t>II</t>
  </si>
  <si>
    <t>Phụ lục số 11b</t>
  </si>
  <si>
    <t>KHÁI TOÁN KINH PHÍ HỖ TRỢ TỪ NSNN THỰC HIỆN CHƯƠNG TRÌNH OCOP NĂM 2022</t>
  </si>
  <si>
    <t>KHÁI TOÁN KINH PHÍ HỖ TRỢ TỪ NSNN THỰC HIỆN CHƯƠNG TRÌNH OCOP NĂM 2023</t>
  </si>
  <si>
    <t>Phụ lục số 11c</t>
  </si>
  <si>
    <t>KHÁI TOÁN KINH PHÍ HỖ TRỢ TỪ NSNN THỰC HIỆN CHƯƠNG TRÌNH OCOP NĂM 2024</t>
  </si>
  <si>
    <t>KHÁI TOÁN KINH PHÍ HỖ TRỢ TỪ NSNN THỰC HIỆN CHƯƠNG TRÌNH OCOP NĂM 2025</t>
  </si>
  <si>
    <t>Tổ chức đánh giá xét duyệt phương án sản xuất kinh doanh (2 ngày)</t>
  </si>
  <si>
    <t>Chi phí BQ một hội đồng xét đánh giá ý tưởng sản phẩm OCOP</t>
  </si>
  <si>
    <t>Chi phí BQ một hội đồng xét đánh giá phương án SXKD</t>
  </si>
  <si>
    <t>Khánh tiết, hội trường</t>
  </si>
  <si>
    <t>Đợt</t>
  </si>
  <si>
    <t>Tổ chức đánh giá, phân hạng sản phẩm OCOP cấp huyện</t>
  </si>
  <si>
    <t>Kinh phí cho 1 hội đồng xét</t>
  </si>
  <si>
    <t>Tổ chức đánh giá, phân hạng sản phẩm OCOP cấp tỉnh (4 ngày)</t>
  </si>
  <si>
    <t>Kinh phí đoàn đi đánh giá tại 1 huyện (2 ngày)</t>
  </si>
  <si>
    <t>Công tác phí cho 12 thành viên</t>
  </si>
  <si>
    <t>Đêm</t>
  </si>
  <si>
    <t>Phòng</t>
  </si>
  <si>
    <t>Ngày</t>
  </si>
  <si>
    <t>Thuê xe đưa đoàn đi đánh giá tại cơ sở</t>
  </si>
  <si>
    <t>Khảo sát hiện trạng sản phẩm</t>
  </si>
  <si>
    <t>Công chuyên gia tư vấn mức 3</t>
  </si>
  <si>
    <t xml:space="preserve">Thuê tư vấn hướng dẫn hoàn thiện hồ sơ các sản phẩm </t>
  </si>
  <si>
    <t>Viết báo cáo phân tích hiện trạng sản phẩm</t>
  </si>
  <si>
    <t>Phòng nghỉ</t>
  </si>
  <si>
    <t>Hỗ trợ xây dựng và hoàn thiện hồ sơ sản phẩm</t>
  </si>
  <si>
    <t>Thuê xe đi lại</t>
  </si>
  <si>
    <t>Chuyến</t>
  </si>
  <si>
    <t>Tư vấn trực tiếp tại chỗ</t>
  </si>
  <si>
    <t>Chỉ tiêu</t>
  </si>
  <si>
    <t xml:space="preserve">* Chi cho 1 sản phẩm </t>
  </si>
  <si>
    <t>Hỗ trợ trực tiếp sản phẩm</t>
  </si>
  <si>
    <t>Phân tích chỉ tiêu chất lượng sản phẩm</t>
  </si>
  <si>
    <t>Hỗ trợ bao bì</t>
  </si>
  <si>
    <t>Cái</t>
  </si>
  <si>
    <t>Hỗ trợ tem truy xuất nguồn gốc</t>
  </si>
  <si>
    <t>Tem</t>
  </si>
  <si>
    <t>Bộ</t>
  </si>
  <si>
    <t>Biển quảng cáo, biển khu sản xuất</t>
  </si>
  <si>
    <t>Hỗ trợ thuê đăng ký sở hữu trí tuệ</t>
  </si>
  <si>
    <t>Trọn gói</t>
  </si>
  <si>
    <t>Hỗ trợ Ban điều hành OCOP cấp tỉnh</t>
  </si>
  <si>
    <t>Thuê gian hàng (2 gian hàng x 6 tr/gian)</t>
  </si>
  <si>
    <t>Phụ cấp lưu trú (200,000 đ/người/ngày x 6 ngày)</t>
  </si>
  <si>
    <t>Thuê phòng nghỉ (450.000 đ/người/đêm x 5 đêm</t>
  </si>
  <si>
    <t>Tỉnh</t>
  </si>
  <si>
    <t>Huyện</t>
  </si>
  <si>
    <t>Kinh phí tham gia 1 hội chợ ngoài tỉnh</t>
  </si>
  <si>
    <t>Tham gia hội chợ ngoài tỉnh (Lựa chọn 1 số sản phẩm tiêu biểu của tỉnh đi giới thiệu, quảng bá)</t>
  </si>
  <si>
    <t>Gian</t>
  </si>
  <si>
    <t>Hội chợ</t>
  </si>
  <si>
    <t>Tuyên truyền chương trình OCOP tới cộng đồng</t>
  </si>
  <si>
    <t>Chi biên tập ngoài giờ</t>
  </si>
  <si>
    <t>Xây dựng phóng sự truyền hình</t>
  </si>
  <si>
    <t>Tin</t>
  </si>
  <si>
    <t>Phóng sự</t>
  </si>
  <si>
    <t>Tài liệu hướng dẫn, tuyên truyền</t>
  </si>
  <si>
    <t>Phô tô + đóng quyển</t>
  </si>
  <si>
    <t>Mở chuyên trang, chuyên mục trên báo Điện Biên</t>
  </si>
  <si>
    <t>Bài</t>
  </si>
  <si>
    <t>Hỗ trợ tiền nhuận bút (8 bài/tháng x 12 tháng)</t>
  </si>
  <si>
    <t>Tin (1phút/tin)</t>
  </si>
  <si>
    <t>Phóng sự (10 phút/phóng sự)</t>
  </si>
  <si>
    <t>Cuốn</t>
  </si>
  <si>
    <t>Website</t>
  </si>
  <si>
    <t>Hỗ trợ và tư vấn thành lập HTX mới</t>
  </si>
  <si>
    <t>Chi cán bộ tư vấn, hướng dẫn (2 người x 10 công)</t>
  </si>
  <si>
    <t>Kinh phí cho 1 HTX mới thành lập</t>
  </si>
  <si>
    <t>Thuê hội trường.</t>
  </si>
  <si>
    <t>Hỗ trợ cho 1 HTX thành lập mới</t>
  </si>
  <si>
    <t>HTX</t>
  </si>
  <si>
    <t>01 Hội chợ OCOP cấp tỉnh/năm</t>
  </si>
  <si>
    <t>Thưởng cho mỗi sản phẩm đạt 5 sao</t>
  </si>
  <si>
    <t>Thưởng cho mỗi sản phẩm đạt 4 sao</t>
  </si>
  <si>
    <t>Khen thưởng các sản phẩm đạt sao</t>
  </si>
  <si>
    <t>Thưởng cho mỗi sản phẩm đạt 3 sao</t>
  </si>
  <si>
    <t>Hỗ trợ cho 1 cửa hàng bán sản phẩm OCOP</t>
  </si>
  <si>
    <t>Sửa chữa nhỏ cửa hàng (sơn, ốp trần, ốp tường, điện, nước...)</t>
  </si>
  <si>
    <t xml:space="preserve">Mua giá, kệ  trưng bày sản phẩm </t>
  </si>
  <si>
    <t xml:space="preserve">Tủ kính trưng bày sản phẩm: </t>
  </si>
  <si>
    <t>Các phụ kiện trang trí điểm bán hàng</t>
  </si>
  <si>
    <t>Chi khác (đồng phục nhân viên ....)</t>
  </si>
  <si>
    <t>Tủ bảo quản sản phẩm yêu cầu bảo quản</t>
  </si>
  <si>
    <t>Cửa hàng</t>
  </si>
  <si>
    <t>Chiếc</t>
  </si>
  <si>
    <t>Bảng hiệu quảng bá, quảng cáo</t>
  </si>
  <si>
    <t>Hỗ trợ cửa hàng trưng bày và bán sản phẩm OCOP</t>
  </si>
  <si>
    <t>Chi báo cáo viên (1,000,000 đồng /người/buổi x 02 buổi)</t>
  </si>
  <si>
    <t>Hỗ trợ dự án liên kết sản xuất theo chuỗi giá trị</t>
  </si>
  <si>
    <t>Hỗ trợ bình quân cho 01 chuỗi</t>
  </si>
  <si>
    <t>Chuỗi</t>
  </si>
  <si>
    <t xml:space="preserve">Hỗ trợ dự án đầu tư cơ sở hạ tầng chế biến </t>
  </si>
  <si>
    <t>Hỗ trợ bình quân cho 01 dự án chế biến</t>
  </si>
  <si>
    <t>Dự án</t>
  </si>
  <si>
    <t>Hỗ trợ ban điều hành quản lý chương trình OCOP</t>
  </si>
  <si>
    <t>XVI</t>
  </si>
  <si>
    <t>XVII</t>
  </si>
  <si>
    <t>Hỗ trợ các đề án, dự án thành phần</t>
  </si>
  <si>
    <t>XVIII</t>
  </si>
  <si>
    <t>XIX</t>
  </si>
  <si>
    <t>Hội nghị triển khai thực hiện Đề án OCOP tỉnh năm 2021; tập huấn chương trình OCOP</t>
  </si>
  <si>
    <t>Hội nghị triển khai chương trình OCOP năm 2022; tập huấn chương trình OCOP</t>
  </si>
  <si>
    <t>Viết bài trên Báo Điện Biên</t>
  </si>
  <si>
    <t>Tổ chức đánh giá tại cơ sở của hội đồng cấp tỉnh</t>
  </si>
  <si>
    <t>Hỗ trợ trực tiếp chủ thể có sản phẩm tham gia chương trình</t>
  </si>
  <si>
    <t>Tổ chức Hội chợ OCOP cấp tỉnh</t>
  </si>
  <si>
    <r>
      <t xml:space="preserve">Tham gia hội chợ ngoài tỉnh </t>
    </r>
    <r>
      <rPr>
        <sz val="13"/>
        <color theme="1"/>
        <rFont val="Times New Roman"/>
        <family val="1"/>
      </rPr>
      <t>(Lựa chọn 1 số sản phẩm tiêu biểu của tỉnh đi giới thiệu, quảng bá)</t>
    </r>
  </si>
  <si>
    <t>Hội nghị triển khai chương trình OCOP cấp tỉnh; tập huấn chương trình OCOP</t>
  </si>
  <si>
    <t>Phụ lục số 11 d</t>
  </si>
  <si>
    <t>Hội nghị triển khai chương trình OCOP năm 2024; tập huấn chương trình OCOP</t>
  </si>
  <si>
    <t>Hội nghị triển khai chương trình OCOP năm 2025; tập huấn chương trình OCOP cấp tỉnh</t>
  </si>
  <si>
    <t>Phụ lục số 11 e</t>
  </si>
  <si>
    <t>Khái toán kinh phí giai đoạn 2021-2025</t>
  </si>
  <si>
    <t>Năm 2021</t>
  </si>
  <si>
    <t>Năm 2022</t>
  </si>
  <si>
    <t>Năm 2023</t>
  </si>
  <si>
    <t>Năm 2024</t>
  </si>
  <si>
    <t>Năm 2025</t>
  </si>
  <si>
    <t>Tổng KP giai đoạn 2021-2025</t>
  </si>
  <si>
    <r>
      <t xml:space="preserve">Hội nghị tập huấn về xây dựng phương án kinh doanh, lựa chọn phương án, triển khai kinh doanh </t>
    </r>
    <r>
      <rPr>
        <sz val="13"/>
        <color theme="1"/>
        <rFont val="Times New Roman"/>
        <family val="1"/>
      </rPr>
      <t>(mỗi lớp 2ngày)</t>
    </r>
  </si>
  <si>
    <t>Tổ chức đánh giá, phân hạng sản phẩm OCOP cấp huyện (2 ngày)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</si>
</sst>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76" workbookViewId="0">
      <selection activeCell="F4" sqref="F4"/>
    </sheetView>
  </sheetViews>
  <sheetFormatPr defaultRowHeight="16.5" x14ac:dyDescent="0.25"/>
  <cols>
    <col min="1" max="1" width="9.140625" style="47"/>
    <col min="2" max="2" width="47.85546875" style="47" customWidth="1"/>
    <col min="3" max="3" width="17.85546875" style="47" customWidth="1"/>
    <col min="4" max="4" width="12.7109375" style="47" customWidth="1"/>
    <col min="5" max="5" width="16" style="47" customWidth="1"/>
    <col min="6" max="6" width="21.5703125" style="47" customWidth="1"/>
    <col min="7" max="16384" width="9.140625" style="47"/>
  </cols>
  <sheetData>
    <row r="1" spans="1:6" x14ac:dyDescent="0.25">
      <c r="A1" s="53" t="s">
        <v>0</v>
      </c>
      <c r="B1" s="53"/>
      <c r="C1" s="53"/>
      <c r="D1" s="53"/>
      <c r="E1" s="53"/>
      <c r="F1" s="53"/>
    </row>
    <row r="2" spans="1:6" x14ac:dyDescent="0.25">
      <c r="A2" s="54" t="s">
        <v>59</v>
      </c>
      <c r="B2" s="54"/>
      <c r="C2" s="54"/>
      <c r="D2" s="54"/>
      <c r="E2" s="54"/>
      <c r="F2" s="54"/>
    </row>
    <row r="3" spans="1:6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44</v>
      </c>
      <c r="F3" s="11" t="s">
        <v>45</v>
      </c>
    </row>
    <row r="4" spans="1:6" x14ac:dyDescent="0.25">
      <c r="A4" s="10"/>
      <c r="B4" s="7" t="s">
        <v>5</v>
      </c>
      <c r="C4" s="9"/>
      <c r="D4" s="9"/>
      <c r="E4" s="9"/>
      <c r="F4" s="21">
        <f>F5+F13+F21+F30+F38+F46+F54+F61+F67+F68+F77+F95+F102+F104+F111+F120+F125+F128+F140</f>
        <v>11057700000</v>
      </c>
    </row>
    <row r="5" spans="1:6" ht="49.5" x14ac:dyDescent="0.25">
      <c r="A5" s="7" t="s">
        <v>6</v>
      </c>
      <c r="B5" s="8" t="s">
        <v>176</v>
      </c>
      <c r="C5" s="7" t="s">
        <v>7</v>
      </c>
      <c r="D5" s="7">
        <v>2</v>
      </c>
      <c r="E5" s="21">
        <f>F6</f>
        <v>46400000</v>
      </c>
      <c r="F5" s="21">
        <f>E5*D5</f>
        <v>92800000</v>
      </c>
    </row>
    <row r="6" spans="1:6" x14ac:dyDescent="0.25">
      <c r="A6" s="10"/>
      <c r="B6" s="8" t="s">
        <v>46</v>
      </c>
      <c r="C6" s="9"/>
      <c r="D6" s="9"/>
      <c r="E6" s="9"/>
      <c r="F6" s="21">
        <f>SUM(F7:F12)</f>
        <v>46400000</v>
      </c>
    </row>
    <row r="7" spans="1:6" ht="33" x14ac:dyDescent="0.25">
      <c r="A7" s="9">
        <v>1</v>
      </c>
      <c r="B7" s="12" t="s">
        <v>47</v>
      </c>
      <c r="C7" s="9" t="s">
        <v>7</v>
      </c>
      <c r="D7" s="9">
        <v>1</v>
      </c>
      <c r="E7" s="22">
        <v>15000000</v>
      </c>
      <c r="F7" s="22">
        <f>D7*E7</f>
        <v>15000000</v>
      </c>
    </row>
    <row r="8" spans="1:6" ht="33" x14ac:dyDescent="0.25">
      <c r="A8" s="9">
        <v>2</v>
      </c>
      <c r="B8" s="12" t="s">
        <v>163</v>
      </c>
      <c r="C8" s="9" t="s">
        <v>12</v>
      </c>
      <c r="D8" s="9">
        <v>2</v>
      </c>
      <c r="E8" s="22">
        <v>1000000</v>
      </c>
      <c r="F8" s="22">
        <f t="shared" ref="F8:F12" si="0">D8*E8</f>
        <v>2000000</v>
      </c>
    </row>
    <row r="9" spans="1:6" x14ac:dyDescent="0.25">
      <c r="A9" s="9">
        <v>3</v>
      </c>
      <c r="B9" s="12" t="s">
        <v>13</v>
      </c>
      <c r="C9" s="9" t="s">
        <v>14</v>
      </c>
      <c r="D9" s="9">
        <v>2</v>
      </c>
      <c r="E9" s="22">
        <v>1200000</v>
      </c>
      <c r="F9" s="22">
        <f t="shared" si="0"/>
        <v>2400000</v>
      </c>
    </row>
    <row r="10" spans="1:6" ht="33" x14ac:dyDescent="0.25">
      <c r="A10" s="9">
        <v>4</v>
      </c>
      <c r="B10" s="12" t="s">
        <v>15</v>
      </c>
      <c r="C10" s="9" t="s">
        <v>11</v>
      </c>
      <c r="D10" s="9">
        <v>120</v>
      </c>
      <c r="E10" s="22">
        <v>150000</v>
      </c>
      <c r="F10" s="22">
        <f t="shared" si="0"/>
        <v>18000000</v>
      </c>
    </row>
    <row r="11" spans="1:6" x14ac:dyDescent="0.25">
      <c r="A11" s="9">
        <v>5</v>
      </c>
      <c r="B11" s="12" t="s">
        <v>16</v>
      </c>
      <c r="C11" s="9"/>
      <c r="D11" s="9">
        <v>150</v>
      </c>
      <c r="E11" s="22">
        <v>45000</v>
      </c>
      <c r="F11" s="22">
        <f t="shared" si="0"/>
        <v>6750000</v>
      </c>
    </row>
    <row r="12" spans="1:6" x14ac:dyDescent="0.25">
      <c r="A12" s="9">
        <v>6</v>
      </c>
      <c r="B12" s="12" t="s">
        <v>66</v>
      </c>
      <c r="C12" s="9" t="s">
        <v>11</v>
      </c>
      <c r="D12" s="9">
        <v>150</v>
      </c>
      <c r="E12" s="22">
        <v>15000</v>
      </c>
      <c r="F12" s="22">
        <f t="shared" si="0"/>
        <v>2250000</v>
      </c>
    </row>
    <row r="13" spans="1:6" ht="49.5" x14ac:dyDescent="0.25">
      <c r="A13" s="5" t="s">
        <v>75</v>
      </c>
      <c r="B13" s="6" t="s">
        <v>60</v>
      </c>
      <c r="C13" s="20" t="s">
        <v>7</v>
      </c>
      <c r="D13" s="20">
        <v>10</v>
      </c>
      <c r="E13" s="23">
        <f>F14</f>
        <v>17400000</v>
      </c>
      <c r="F13" s="23">
        <f>F14*D13</f>
        <v>174000000</v>
      </c>
    </row>
    <row r="14" spans="1:6" x14ac:dyDescent="0.25">
      <c r="A14" s="7" t="s">
        <v>20</v>
      </c>
      <c r="B14" s="8" t="s">
        <v>61</v>
      </c>
      <c r="C14" s="9"/>
      <c r="D14" s="9"/>
      <c r="E14" s="9"/>
      <c r="F14" s="21">
        <f>SUM(F15:F20)</f>
        <v>17400000</v>
      </c>
    </row>
    <row r="15" spans="1:6" ht="33" x14ac:dyDescent="0.25">
      <c r="A15" s="9" t="s">
        <v>8</v>
      </c>
      <c r="B15" s="12" t="s">
        <v>21</v>
      </c>
      <c r="C15" s="9" t="s">
        <v>9</v>
      </c>
      <c r="D15" s="9">
        <v>1</v>
      </c>
      <c r="E15" s="22">
        <v>3000000</v>
      </c>
      <c r="F15" s="22">
        <f>D15*E15</f>
        <v>3000000</v>
      </c>
    </row>
    <row r="16" spans="1:6" x14ac:dyDescent="0.25">
      <c r="A16" s="7" t="s">
        <v>8</v>
      </c>
      <c r="B16" s="12" t="s">
        <v>67</v>
      </c>
      <c r="C16" s="9" t="s">
        <v>12</v>
      </c>
      <c r="D16" s="9">
        <v>2</v>
      </c>
      <c r="E16" s="22">
        <v>1000000</v>
      </c>
      <c r="F16" s="22">
        <f t="shared" ref="F16:F20" si="1">D16*E16</f>
        <v>2000000</v>
      </c>
    </row>
    <row r="17" spans="1:6" ht="33" x14ac:dyDescent="0.25">
      <c r="A17" s="9" t="s">
        <v>8</v>
      </c>
      <c r="B17" s="12" t="s">
        <v>68</v>
      </c>
      <c r="C17" s="9" t="s">
        <v>11</v>
      </c>
      <c r="D17" s="9">
        <v>50</v>
      </c>
      <c r="E17" s="22">
        <v>150000</v>
      </c>
      <c r="F17" s="22">
        <f t="shared" si="1"/>
        <v>7500000</v>
      </c>
    </row>
    <row r="18" spans="1:6" x14ac:dyDescent="0.25">
      <c r="A18" s="7" t="s">
        <v>8</v>
      </c>
      <c r="B18" s="12" t="s">
        <v>69</v>
      </c>
      <c r="C18" s="9" t="s">
        <v>11</v>
      </c>
      <c r="D18" s="9">
        <v>50</v>
      </c>
      <c r="E18" s="22">
        <v>20000</v>
      </c>
      <c r="F18" s="22">
        <f t="shared" si="1"/>
        <v>1000000</v>
      </c>
    </row>
    <row r="19" spans="1:6" x14ac:dyDescent="0.25">
      <c r="A19" s="7" t="s">
        <v>8</v>
      </c>
      <c r="B19" s="12" t="s">
        <v>48</v>
      </c>
      <c r="C19" s="9" t="s">
        <v>11</v>
      </c>
      <c r="D19" s="9">
        <v>50</v>
      </c>
      <c r="E19" s="22">
        <v>30000</v>
      </c>
      <c r="F19" s="22">
        <f t="shared" si="1"/>
        <v>1500000</v>
      </c>
    </row>
    <row r="20" spans="1:6" x14ac:dyDescent="0.25">
      <c r="A20" s="9" t="s">
        <v>8</v>
      </c>
      <c r="B20" s="12" t="s">
        <v>13</v>
      </c>
      <c r="C20" s="9" t="s">
        <v>14</v>
      </c>
      <c r="D20" s="9">
        <v>2</v>
      </c>
      <c r="E20" s="22">
        <v>1200000</v>
      </c>
      <c r="F20" s="22">
        <f t="shared" si="1"/>
        <v>2400000</v>
      </c>
    </row>
    <row r="21" spans="1:6" ht="49.5" x14ac:dyDescent="0.25">
      <c r="A21" s="7" t="s">
        <v>17</v>
      </c>
      <c r="B21" s="8" t="s">
        <v>195</v>
      </c>
      <c r="C21" s="7" t="s">
        <v>19</v>
      </c>
      <c r="D21" s="7">
        <v>10</v>
      </c>
      <c r="E21" s="21">
        <f>F22</f>
        <v>35900000</v>
      </c>
      <c r="F21" s="21">
        <f>E21*D21</f>
        <v>359000000</v>
      </c>
    </row>
    <row r="22" spans="1:6" ht="33" x14ac:dyDescent="0.25">
      <c r="A22" s="7" t="s">
        <v>20</v>
      </c>
      <c r="B22" s="8" t="s">
        <v>50</v>
      </c>
      <c r="C22" s="9"/>
      <c r="D22" s="9"/>
      <c r="E22" s="9"/>
      <c r="F22" s="21">
        <f>SUM(F23:F29)</f>
        <v>35900000</v>
      </c>
    </row>
    <row r="23" spans="1:6" x14ac:dyDescent="0.25">
      <c r="A23" s="9" t="s">
        <v>8</v>
      </c>
      <c r="B23" s="12" t="s">
        <v>51</v>
      </c>
      <c r="C23" s="9" t="s">
        <v>9</v>
      </c>
      <c r="D23" s="9">
        <v>2</v>
      </c>
      <c r="E23" s="22">
        <v>4500000</v>
      </c>
      <c r="F23" s="22">
        <f>D23*E23</f>
        <v>9000000</v>
      </c>
    </row>
    <row r="24" spans="1:6" ht="33" x14ac:dyDescent="0.25">
      <c r="A24" s="9" t="s">
        <v>8</v>
      </c>
      <c r="B24" s="12" t="s">
        <v>70</v>
      </c>
      <c r="C24" s="9" t="s">
        <v>11</v>
      </c>
      <c r="D24" s="9">
        <v>50</v>
      </c>
      <c r="E24" s="22">
        <v>300000</v>
      </c>
      <c r="F24" s="22">
        <f t="shared" ref="F24:F29" si="2">D24*E24</f>
        <v>15000000</v>
      </c>
    </row>
    <row r="25" spans="1:6" x14ac:dyDescent="0.25">
      <c r="A25" s="9" t="s">
        <v>8</v>
      </c>
      <c r="B25" s="12" t="s">
        <v>22</v>
      </c>
      <c r="C25" s="9" t="s">
        <v>12</v>
      </c>
      <c r="D25" s="9">
        <v>4</v>
      </c>
      <c r="E25" s="22">
        <v>1000000</v>
      </c>
      <c r="F25" s="22">
        <f t="shared" si="2"/>
        <v>4000000</v>
      </c>
    </row>
    <row r="26" spans="1:6" x14ac:dyDescent="0.25">
      <c r="A26" s="9" t="s">
        <v>8</v>
      </c>
      <c r="B26" s="12" t="s">
        <v>23</v>
      </c>
      <c r="C26" s="9" t="s">
        <v>12</v>
      </c>
      <c r="D26" s="9">
        <v>4</v>
      </c>
      <c r="E26" s="22">
        <v>500000</v>
      </c>
      <c r="F26" s="22">
        <f t="shared" si="2"/>
        <v>2000000</v>
      </c>
    </row>
    <row r="27" spans="1:6" x14ac:dyDescent="0.25">
      <c r="A27" s="9" t="s">
        <v>8</v>
      </c>
      <c r="B27" s="12" t="s">
        <v>71</v>
      </c>
      <c r="C27" s="9" t="s">
        <v>11</v>
      </c>
      <c r="D27" s="9">
        <v>50</v>
      </c>
      <c r="E27" s="22">
        <v>40000</v>
      </c>
      <c r="F27" s="22">
        <f t="shared" si="2"/>
        <v>2000000</v>
      </c>
    </row>
    <row r="28" spans="1:6" x14ac:dyDescent="0.25">
      <c r="A28" s="9" t="s">
        <v>8</v>
      </c>
      <c r="B28" s="12" t="s">
        <v>24</v>
      </c>
      <c r="C28" s="9" t="s">
        <v>11</v>
      </c>
      <c r="D28" s="9">
        <v>50</v>
      </c>
      <c r="E28" s="22">
        <v>30000</v>
      </c>
      <c r="F28" s="22">
        <f t="shared" si="2"/>
        <v>1500000</v>
      </c>
    </row>
    <row r="29" spans="1:6" x14ac:dyDescent="0.25">
      <c r="A29" s="9" t="s">
        <v>8</v>
      </c>
      <c r="B29" s="12" t="s">
        <v>13</v>
      </c>
      <c r="C29" s="9" t="s">
        <v>14</v>
      </c>
      <c r="D29" s="9">
        <v>2</v>
      </c>
      <c r="E29" s="22">
        <v>1200000</v>
      </c>
      <c r="F29" s="22">
        <f t="shared" si="2"/>
        <v>2400000</v>
      </c>
    </row>
    <row r="30" spans="1:6" ht="33" x14ac:dyDescent="0.25">
      <c r="A30" s="7" t="s">
        <v>18</v>
      </c>
      <c r="B30" s="8" t="s">
        <v>52</v>
      </c>
      <c r="C30" s="7" t="s">
        <v>35</v>
      </c>
      <c r="D30" s="7">
        <v>10</v>
      </c>
      <c r="E30" s="21">
        <f>F31</f>
        <v>14880000</v>
      </c>
      <c r="F30" s="21">
        <f>E30*D30</f>
        <v>148800000</v>
      </c>
    </row>
    <row r="31" spans="1:6" ht="33" x14ac:dyDescent="0.25">
      <c r="A31" s="10"/>
      <c r="B31" s="8" t="s">
        <v>83</v>
      </c>
      <c r="C31" s="9"/>
      <c r="D31" s="9"/>
      <c r="E31" s="9"/>
      <c r="F31" s="21">
        <f>SUM(F32:F37)</f>
        <v>14880000</v>
      </c>
    </row>
    <row r="32" spans="1:6" x14ac:dyDescent="0.25">
      <c r="A32" s="9">
        <v>1</v>
      </c>
      <c r="B32" s="12" t="s">
        <v>36</v>
      </c>
      <c r="C32" s="9" t="s">
        <v>12</v>
      </c>
      <c r="D32" s="9">
        <v>4</v>
      </c>
      <c r="E32" s="22">
        <v>1000000</v>
      </c>
      <c r="F32" s="22">
        <f>E32*D32</f>
        <v>4000000</v>
      </c>
    </row>
    <row r="33" spans="1:6" x14ac:dyDescent="0.25">
      <c r="A33" s="9">
        <v>2</v>
      </c>
      <c r="B33" s="12" t="s">
        <v>37</v>
      </c>
      <c r="C33" s="9" t="s">
        <v>12</v>
      </c>
      <c r="D33" s="9">
        <v>4</v>
      </c>
      <c r="E33" s="22">
        <v>320000</v>
      </c>
      <c r="F33" s="22">
        <f t="shared" ref="F33:F37" si="3">E33*D33</f>
        <v>1280000</v>
      </c>
    </row>
    <row r="34" spans="1:6" x14ac:dyDescent="0.25">
      <c r="A34" s="9">
        <v>3</v>
      </c>
      <c r="B34" s="12" t="s">
        <v>38</v>
      </c>
      <c r="C34" s="9" t="s">
        <v>12</v>
      </c>
      <c r="D34" s="9">
        <v>40</v>
      </c>
      <c r="E34" s="22">
        <v>200000</v>
      </c>
      <c r="F34" s="22">
        <f t="shared" si="3"/>
        <v>8000000</v>
      </c>
    </row>
    <row r="35" spans="1:6" x14ac:dyDescent="0.25">
      <c r="A35" s="9">
        <v>4</v>
      </c>
      <c r="B35" s="12" t="s">
        <v>53</v>
      </c>
      <c r="C35" s="9" t="s">
        <v>10</v>
      </c>
      <c r="D35" s="9">
        <v>12</v>
      </c>
      <c r="E35" s="22">
        <v>30000</v>
      </c>
      <c r="F35" s="22">
        <f t="shared" si="3"/>
        <v>360000</v>
      </c>
    </row>
    <row r="36" spans="1:6" x14ac:dyDescent="0.25">
      <c r="A36" s="9">
        <v>5</v>
      </c>
      <c r="B36" s="12" t="s">
        <v>39</v>
      </c>
      <c r="C36" s="9" t="s">
        <v>11</v>
      </c>
      <c r="D36" s="9">
        <v>12</v>
      </c>
      <c r="E36" s="22">
        <v>20000</v>
      </c>
      <c r="F36" s="22">
        <f t="shared" si="3"/>
        <v>240000</v>
      </c>
    </row>
    <row r="37" spans="1:6" x14ac:dyDescent="0.25">
      <c r="A37" s="13">
        <v>6</v>
      </c>
      <c r="B37" s="14" t="s">
        <v>85</v>
      </c>
      <c r="C37" s="13" t="s">
        <v>86</v>
      </c>
      <c r="D37" s="13">
        <v>1</v>
      </c>
      <c r="E37" s="30">
        <v>1000000</v>
      </c>
      <c r="F37" s="24">
        <f t="shared" si="3"/>
        <v>1000000</v>
      </c>
    </row>
    <row r="38" spans="1:6" ht="33" x14ac:dyDescent="0.25">
      <c r="A38" s="7" t="s">
        <v>25</v>
      </c>
      <c r="B38" s="8" t="s">
        <v>82</v>
      </c>
      <c r="C38" s="7" t="s">
        <v>35</v>
      </c>
      <c r="D38" s="7">
        <v>10</v>
      </c>
      <c r="E38" s="21">
        <f>F39</f>
        <v>14880000</v>
      </c>
      <c r="F38" s="25">
        <f>E38*D38</f>
        <v>148800000</v>
      </c>
    </row>
    <row r="39" spans="1:6" ht="33" x14ac:dyDescent="0.25">
      <c r="A39" s="7"/>
      <c r="B39" s="8" t="s">
        <v>84</v>
      </c>
      <c r="C39" s="7"/>
      <c r="D39" s="9"/>
      <c r="E39" s="9"/>
      <c r="F39" s="21">
        <f>SUM(F40:F45)</f>
        <v>14880000</v>
      </c>
    </row>
    <row r="40" spans="1:6" x14ac:dyDescent="0.25">
      <c r="A40" s="9">
        <v>1</v>
      </c>
      <c r="B40" s="12" t="s">
        <v>36</v>
      </c>
      <c r="C40" s="9" t="s">
        <v>12</v>
      </c>
      <c r="D40" s="9">
        <v>4</v>
      </c>
      <c r="E40" s="22">
        <v>1000000</v>
      </c>
      <c r="F40" s="22">
        <f>D40*E40</f>
        <v>4000000</v>
      </c>
    </row>
    <row r="41" spans="1:6" x14ac:dyDescent="0.25">
      <c r="A41" s="9">
        <v>2</v>
      </c>
      <c r="B41" s="12" t="s">
        <v>37</v>
      </c>
      <c r="C41" s="9" t="s">
        <v>12</v>
      </c>
      <c r="D41" s="9">
        <v>4</v>
      </c>
      <c r="E41" s="22">
        <v>320000</v>
      </c>
      <c r="F41" s="22">
        <f t="shared" ref="F41:F44" si="4">D41*E41</f>
        <v>1280000</v>
      </c>
    </row>
    <row r="42" spans="1:6" x14ac:dyDescent="0.25">
      <c r="A42" s="9">
        <v>3</v>
      </c>
      <c r="B42" s="12" t="s">
        <v>38</v>
      </c>
      <c r="C42" s="9" t="s">
        <v>12</v>
      </c>
      <c r="D42" s="9">
        <v>40</v>
      </c>
      <c r="E42" s="22">
        <v>200000</v>
      </c>
      <c r="F42" s="22">
        <f t="shared" si="4"/>
        <v>8000000</v>
      </c>
    </row>
    <row r="43" spans="1:6" x14ac:dyDescent="0.25">
      <c r="A43" s="9">
        <v>4</v>
      </c>
      <c r="B43" s="12" t="s">
        <v>53</v>
      </c>
      <c r="C43" s="9" t="s">
        <v>10</v>
      </c>
      <c r="D43" s="9">
        <v>12</v>
      </c>
      <c r="E43" s="22">
        <v>30000</v>
      </c>
      <c r="F43" s="22">
        <f t="shared" si="4"/>
        <v>360000</v>
      </c>
    </row>
    <row r="44" spans="1:6" x14ac:dyDescent="0.25">
      <c r="A44" s="9">
        <v>5</v>
      </c>
      <c r="B44" s="12" t="s">
        <v>39</v>
      </c>
      <c r="C44" s="9" t="s">
        <v>11</v>
      </c>
      <c r="D44" s="9">
        <v>12</v>
      </c>
      <c r="E44" s="22">
        <v>20000</v>
      </c>
      <c r="F44" s="22">
        <f t="shared" si="4"/>
        <v>240000</v>
      </c>
    </row>
    <row r="45" spans="1:6" x14ac:dyDescent="0.25">
      <c r="A45" s="13">
        <v>6</v>
      </c>
      <c r="B45" s="14" t="s">
        <v>85</v>
      </c>
      <c r="C45" s="13" t="s">
        <v>86</v>
      </c>
      <c r="D45" s="13">
        <v>1</v>
      </c>
      <c r="E45" s="30">
        <v>1000000</v>
      </c>
      <c r="F45" s="24">
        <f t="shared" ref="F45" si="5">E45*D45</f>
        <v>1000000</v>
      </c>
    </row>
    <row r="46" spans="1:6" ht="33" x14ac:dyDescent="0.25">
      <c r="A46" s="7" t="s">
        <v>27</v>
      </c>
      <c r="B46" s="8" t="s">
        <v>196</v>
      </c>
      <c r="C46" s="7" t="s">
        <v>35</v>
      </c>
      <c r="D46" s="7">
        <v>10</v>
      </c>
      <c r="E46" s="21">
        <f>F47</f>
        <v>14880000</v>
      </c>
      <c r="F46" s="21">
        <f>E46*D46</f>
        <v>148800000</v>
      </c>
    </row>
    <row r="47" spans="1:6" x14ac:dyDescent="0.25">
      <c r="A47" s="9"/>
      <c r="B47" s="8" t="s">
        <v>88</v>
      </c>
      <c r="C47" s="9"/>
      <c r="D47" s="9"/>
      <c r="E47" s="9"/>
      <c r="F47" s="21">
        <f>SUM(F48:F53)</f>
        <v>14880000</v>
      </c>
    </row>
    <row r="48" spans="1:6" x14ac:dyDescent="0.25">
      <c r="A48" s="9">
        <v>1</v>
      </c>
      <c r="B48" s="12" t="s">
        <v>36</v>
      </c>
      <c r="C48" s="9" t="s">
        <v>12</v>
      </c>
      <c r="D48" s="9">
        <v>4</v>
      </c>
      <c r="E48" s="22">
        <v>1000000</v>
      </c>
      <c r="F48" s="22">
        <f>D48*E48</f>
        <v>4000000</v>
      </c>
    </row>
    <row r="49" spans="1:6" x14ac:dyDescent="0.25">
      <c r="A49" s="9">
        <v>2</v>
      </c>
      <c r="B49" s="12" t="s">
        <v>37</v>
      </c>
      <c r="C49" s="9" t="s">
        <v>12</v>
      </c>
      <c r="D49" s="9">
        <v>4</v>
      </c>
      <c r="E49" s="22">
        <v>320000</v>
      </c>
      <c r="F49" s="22">
        <f t="shared" ref="F49:F52" si="6">D49*E49</f>
        <v>1280000</v>
      </c>
    </row>
    <row r="50" spans="1:6" x14ac:dyDescent="0.25">
      <c r="A50" s="9">
        <v>3</v>
      </c>
      <c r="B50" s="12" t="s">
        <v>38</v>
      </c>
      <c r="C50" s="9" t="s">
        <v>12</v>
      </c>
      <c r="D50" s="9">
        <v>40</v>
      </c>
      <c r="E50" s="22">
        <v>200000</v>
      </c>
      <c r="F50" s="22">
        <f t="shared" si="6"/>
        <v>8000000</v>
      </c>
    </row>
    <row r="51" spans="1:6" x14ac:dyDescent="0.25">
      <c r="A51" s="9">
        <v>4</v>
      </c>
      <c r="B51" s="12" t="s">
        <v>53</v>
      </c>
      <c r="C51" s="9" t="s">
        <v>10</v>
      </c>
      <c r="D51" s="9">
        <v>12</v>
      </c>
      <c r="E51" s="22">
        <v>30000</v>
      </c>
      <c r="F51" s="22">
        <f t="shared" si="6"/>
        <v>360000</v>
      </c>
    </row>
    <row r="52" spans="1:6" x14ac:dyDescent="0.25">
      <c r="A52" s="9">
        <v>5</v>
      </c>
      <c r="B52" s="12" t="s">
        <v>39</v>
      </c>
      <c r="C52" s="9" t="s">
        <v>11</v>
      </c>
      <c r="D52" s="9">
        <v>12</v>
      </c>
      <c r="E52" s="22">
        <v>20000</v>
      </c>
      <c r="F52" s="22">
        <f t="shared" si="6"/>
        <v>240000</v>
      </c>
    </row>
    <row r="53" spans="1:6" x14ac:dyDescent="0.25">
      <c r="A53" s="13">
        <v>6</v>
      </c>
      <c r="B53" s="14" t="s">
        <v>85</v>
      </c>
      <c r="C53" s="13" t="s">
        <v>86</v>
      </c>
      <c r="D53" s="13">
        <v>1</v>
      </c>
      <c r="E53" s="30">
        <v>1000000</v>
      </c>
      <c r="F53" s="24">
        <f t="shared" ref="F53" si="7">E53*D53</f>
        <v>1000000</v>
      </c>
    </row>
    <row r="54" spans="1:6" ht="33" x14ac:dyDescent="0.25">
      <c r="A54" s="5" t="s">
        <v>32</v>
      </c>
      <c r="B54" s="8" t="s">
        <v>89</v>
      </c>
      <c r="C54" s="13"/>
      <c r="D54" s="13">
        <v>1</v>
      </c>
      <c r="E54" s="23">
        <f>F55</f>
        <v>27800000</v>
      </c>
      <c r="F54" s="25">
        <f>E54*D54</f>
        <v>27800000</v>
      </c>
    </row>
    <row r="55" spans="1:6" x14ac:dyDescent="0.25">
      <c r="A55" s="13"/>
      <c r="B55" s="8" t="s">
        <v>88</v>
      </c>
      <c r="C55" s="13"/>
      <c r="D55" s="13"/>
      <c r="E55" s="23"/>
      <c r="F55" s="25">
        <f>SUM(F56:F60)</f>
        <v>27800000</v>
      </c>
    </row>
    <row r="56" spans="1:6" x14ac:dyDescent="0.25">
      <c r="A56" s="9"/>
      <c r="B56" s="12" t="s">
        <v>36</v>
      </c>
      <c r="C56" s="9" t="s">
        <v>12</v>
      </c>
      <c r="D56" s="9">
        <v>8</v>
      </c>
      <c r="E56" s="22">
        <v>1000000</v>
      </c>
      <c r="F56" s="22">
        <f>D56*E56</f>
        <v>8000000</v>
      </c>
    </row>
    <row r="57" spans="1:6" x14ac:dyDescent="0.25">
      <c r="A57" s="9"/>
      <c r="B57" s="12" t="s">
        <v>37</v>
      </c>
      <c r="C57" s="9" t="s">
        <v>12</v>
      </c>
      <c r="D57" s="9">
        <v>8</v>
      </c>
      <c r="E57" s="22">
        <v>320000</v>
      </c>
      <c r="F57" s="22">
        <f t="shared" ref="F57:F60" si="8">D57*E57</f>
        <v>2560000</v>
      </c>
    </row>
    <row r="58" spans="1:6" x14ac:dyDescent="0.25">
      <c r="A58" s="9"/>
      <c r="B58" s="12" t="s">
        <v>38</v>
      </c>
      <c r="C58" s="9" t="s">
        <v>12</v>
      </c>
      <c r="D58" s="9">
        <v>80</v>
      </c>
      <c r="E58" s="22">
        <v>200000</v>
      </c>
      <c r="F58" s="22">
        <f t="shared" si="8"/>
        <v>16000000</v>
      </c>
    </row>
    <row r="59" spans="1:6" x14ac:dyDescent="0.25">
      <c r="A59" s="9"/>
      <c r="B59" s="12" t="s">
        <v>39</v>
      </c>
      <c r="C59" s="9" t="s">
        <v>11</v>
      </c>
      <c r="D59" s="9">
        <v>12</v>
      </c>
      <c r="E59" s="22">
        <v>20000</v>
      </c>
      <c r="F59" s="22">
        <f t="shared" si="8"/>
        <v>240000</v>
      </c>
    </row>
    <row r="60" spans="1:6" x14ac:dyDescent="0.25">
      <c r="A60" s="9"/>
      <c r="B60" s="14" t="s">
        <v>85</v>
      </c>
      <c r="C60" s="13" t="s">
        <v>86</v>
      </c>
      <c r="D60" s="13">
        <v>1</v>
      </c>
      <c r="E60" s="30">
        <v>1000000</v>
      </c>
      <c r="F60" s="22">
        <f t="shared" si="8"/>
        <v>1000000</v>
      </c>
    </row>
    <row r="61" spans="1:6" ht="39.75" customHeight="1" x14ac:dyDescent="0.25">
      <c r="A61" s="7" t="s">
        <v>34</v>
      </c>
      <c r="B61" s="6" t="s">
        <v>179</v>
      </c>
      <c r="C61" s="13"/>
      <c r="D61" s="5">
        <v>10</v>
      </c>
      <c r="E61" s="23">
        <f>F62</f>
        <v>24000000</v>
      </c>
      <c r="F61" s="21">
        <f>E61*D61</f>
        <v>240000000</v>
      </c>
    </row>
    <row r="62" spans="1:6" ht="33" x14ac:dyDescent="0.25">
      <c r="A62" s="9"/>
      <c r="B62" s="8" t="s">
        <v>90</v>
      </c>
      <c r="C62" s="13"/>
      <c r="D62" s="5"/>
      <c r="E62" s="23"/>
      <c r="F62" s="21">
        <f>SUM(F63:F66)</f>
        <v>24000000</v>
      </c>
    </row>
    <row r="63" spans="1:6" x14ac:dyDescent="0.25">
      <c r="A63" s="9"/>
      <c r="B63" s="14" t="s">
        <v>91</v>
      </c>
      <c r="C63" s="13" t="s">
        <v>64</v>
      </c>
      <c r="D63" s="13">
        <v>24</v>
      </c>
      <c r="E63" s="30">
        <v>200000</v>
      </c>
      <c r="F63" s="22">
        <f>D63*E63</f>
        <v>4800000</v>
      </c>
    </row>
    <row r="64" spans="1:6" x14ac:dyDescent="0.25">
      <c r="A64" s="9"/>
      <c r="B64" s="12" t="s">
        <v>100</v>
      </c>
      <c r="C64" s="9" t="s">
        <v>93</v>
      </c>
      <c r="D64" s="9">
        <v>12</v>
      </c>
      <c r="E64" s="22">
        <v>300000</v>
      </c>
      <c r="F64" s="22">
        <f t="shared" ref="F64:F66" si="9">D64*E64</f>
        <v>3600000</v>
      </c>
    </row>
    <row r="65" spans="1:6" x14ac:dyDescent="0.25">
      <c r="A65" s="9"/>
      <c r="B65" s="12" t="s">
        <v>30</v>
      </c>
      <c r="C65" s="9" t="s">
        <v>94</v>
      </c>
      <c r="D65" s="9">
        <v>24</v>
      </c>
      <c r="E65" s="22">
        <v>150000</v>
      </c>
      <c r="F65" s="22">
        <f t="shared" si="9"/>
        <v>3600000</v>
      </c>
    </row>
    <row r="66" spans="1:6" x14ac:dyDescent="0.25">
      <c r="A66" s="9"/>
      <c r="B66" s="12" t="s">
        <v>95</v>
      </c>
      <c r="C66" s="9" t="s">
        <v>94</v>
      </c>
      <c r="D66" s="9">
        <v>2</v>
      </c>
      <c r="E66" s="22">
        <v>6000000</v>
      </c>
      <c r="F66" s="22">
        <f t="shared" si="9"/>
        <v>12000000</v>
      </c>
    </row>
    <row r="67" spans="1:6" ht="33" x14ac:dyDescent="0.25">
      <c r="A67" s="7" t="s">
        <v>40</v>
      </c>
      <c r="B67" s="8" t="s">
        <v>62</v>
      </c>
      <c r="C67" s="9" t="s">
        <v>140</v>
      </c>
      <c r="D67" s="9">
        <v>1</v>
      </c>
      <c r="E67" s="22">
        <v>50000000</v>
      </c>
      <c r="F67" s="26">
        <v>50000000</v>
      </c>
    </row>
    <row r="68" spans="1:6" ht="33" x14ac:dyDescent="0.25">
      <c r="A68" s="7" t="s">
        <v>41</v>
      </c>
      <c r="B68" s="8" t="s">
        <v>127</v>
      </c>
      <c r="C68" s="9"/>
      <c r="D68" s="9"/>
      <c r="E68" s="9"/>
      <c r="F68" s="26">
        <f>SUM(F70:F76)</f>
        <v>151800000</v>
      </c>
    </row>
    <row r="69" spans="1:6" x14ac:dyDescent="0.25">
      <c r="A69" s="7">
        <v>1</v>
      </c>
      <c r="B69" s="1" t="s">
        <v>134</v>
      </c>
      <c r="C69" s="9"/>
      <c r="D69" s="9"/>
      <c r="E69" s="9"/>
      <c r="F69" s="26"/>
    </row>
    <row r="70" spans="1:6" x14ac:dyDescent="0.25">
      <c r="A70" s="7"/>
      <c r="B70" s="1" t="s">
        <v>136</v>
      </c>
      <c r="C70" s="9" t="s">
        <v>135</v>
      </c>
      <c r="D70" s="9">
        <v>96</v>
      </c>
      <c r="E70" s="22">
        <v>300000</v>
      </c>
      <c r="F70" s="28">
        <f>D70*E70</f>
        <v>28800000</v>
      </c>
    </row>
    <row r="71" spans="1:6" x14ac:dyDescent="0.25">
      <c r="A71" s="7"/>
      <c r="B71" s="1" t="s">
        <v>128</v>
      </c>
      <c r="C71" s="9"/>
      <c r="D71" s="9"/>
      <c r="E71" s="9"/>
      <c r="F71" s="28">
        <v>10000000</v>
      </c>
    </row>
    <row r="72" spans="1:6" x14ac:dyDescent="0.25">
      <c r="A72" s="7">
        <v>2</v>
      </c>
      <c r="B72" s="1" t="s">
        <v>129</v>
      </c>
      <c r="C72" s="9"/>
      <c r="D72" s="9"/>
      <c r="E72" s="9"/>
      <c r="F72" s="28"/>
    </row>
    <row r="73" spans="1:6" x14ac:dyDescent="0.25">
      <c r="A73" s="7"/>
      <c r="B73" s="1" t="s">
        <v>137</v>
      </c>
      <c r="C73" s="9" t="s">
        <v>130</v>
      </c>
      <c r="D73" s="9">
        <v>20</v>
      </c>
      <c r="E73" s="22">
        <v>1000000</v>
      </c>
      <c r="F73" s="28">
        <f t="shared" ref="F73:F76" si="10">D73*E73</f>
        <v>20000000</v>
      </c>
    </row>
    <row r="74" spans="1:6" x14ac:dyDescent="0.25">
      <c r="A74" s="7"/>
      <c r="B74" s="1" t="s">
        <v>138</v>
      </c>
      <c r="C74" s="9" t="s">
        <v>131</v>
      </c>
      <c r="D74" s="9">
        <v>10</v>
      </c>
      <c r="E74" s="22">
        <v>5300000</v>
      </c>
      <c r="F74" s="28">
        <f t="shared" si="10"/>
        <v>53000000</v>
      </c>
    </row>
    <row r="75" spans="1:6" x14ac:dyDescent="0.25">
      <c r="A75" s="7">
        <v>3</v>
      </c>
      <c r="B75" s="1" t="s">
        <v>132</v>
      </c>
      <c r="C75" s="9"/>
      <c r="D75" s="9"/>
      <c r="E75" s="9"/>
      <c r="F75" s="28"/>
    </row>
    <row r="76" spans="1:6" x14ac:dyDescent="0.25">
      <c r="A76" s="7"/>
      <c r="B76" s="1" t="s">
        <v>133</v>
      </c>
      <c r="C76" s="9" t="s">
        <v>139</v>
      </c>
      <c r="D76" s="9">
        <v>500</v>
      </c>
      <c r="E76" s="22">
        <v>80000</v>
      </c>
      <c r="F76" s="28">
        <f t="shared" si="10"/>
        <v>40000000</v>
      </c>
    </row>
    <row r="77" spans="1:6" ht="33" x14ac:dyDescent="0.25">
      <c r="A77" s="7" t="s">
        <v>43</v>
      </c>
      <c r="B77" s="8" t="s">
        <v>98</v>
      </c>
      <c r="C77" s="15" t="s">
        <v>26</v>
      </c>
      <c r="D77" s="15">
        <v>31</v>
      </c>
      <c r="E77" s="27">
        <f>F78</f>
        <v>11700000</v>
      </c>
      <c r="F77" s="27">
        <f>D77*E77</f>
        <v>362700000</v>
      </c>
    </row>
    <row r="78" spans="1:6" x14ac:dyDescent="0.25">
      <c r="A78" s="7"/>
      <c r="B78" s="8" t="s">
        <v>54</v>
      </c>
      <c r="C78" s="7"/>
      <c r="D78" s="7"/>
      <c r="E78" s="7"/>
      <c r="F78" s="26">
        <f>SUM(F80:F94)</f>
        <v>11700000</v>
      </c>
    </row>
    <row r="79" spans="1:6" ht="17.25" x14ac:dyDescent="0.25">
      <c r="A79" s="7"/>
      <c r="B79" s="16" t="s">
        <v>96</v>
      </c>
      <c r="C79" s="1"/>
      <c r="D79" s="7"/>
      <c r="E79" s="7"/>
      <c r="F79" s="26"/>
    </row>
    <row r="80" spans="1:6" x14ac:dyDescent="0.25">
      <c r="A80" s="7"/>
      <c r="B80" s="12" t="s">
        <v>97</v>
      </c>
      <c r="C80" s="9" t="s">
        <v>94</v>
      </c>
      <c r="D80" s="9">
        <v>1</v>
      </c>
      <c r="E80" s="22">
        <v>900000</v>
      </c>
      <c r="F80" s="28">
        <f>D80*E80</f>
        <v>900000</v>
      </c>
    </row>
    <row r="81" spans="1:6" x14ac:dyDescent="0.25">
      <c r="A81" s="7"/>
      <c r="B81" s="12" t="s">
        <v>99</v>
      </c>
      <c r="C81" s="9" t="s">
        <v>94</v>
      </c>
      <c r="D81" s="9">
        <v>1</v>
      </c>
      <c r="E81" s="22">
        <v>900000</v>
      </c>
      <c r="F81" s="28">
        <f t="shared" ref="F81:F89" si="11">D81*E81</f>
        <v>900000</v>
      </c>
    </row>
    <row r="82" spans="1:6" x14ac:dyDescent="0.25">
      <c r="A82" s="7"/>
      <c r="B82" s="12" t="s">
        <v>30</v>
      </c>
      <c r="C82" s="9" t="s">
        <v>94</v>
      </c>
      <c r="D82" s="9">
        <v>2</v>
      </c>
      <c r="E82" s="22">
        <v>150000</v>
      </c>
      <c r="F82" s="28">
        <f t="shared" si="11"/>
        <v>300000</v>
      </c>
    </row>
    <row r="83" spans="1:6" x14ac:dyDescent="0.25">
      <c r="A83" s="7"/>
      <c r="B83" s="12" t="s">
        <v>100</v>
      </c>
      <c r="C83" s="9" t="s">
        <v>92</v>
      </c>
      <c r="D83" s="9">
        <v>1</v>
      </c>
      <c r="E83" s="22">
        <v>300000</v>
      </c>
      <c r="F83" s="28">
        <f t="shared" si="11"/>
        <v>300000</v>
      </c>
    </row>
    <row r="84" spans="1:6" x14ac:dyDescent="0.25">
      <c r="A84" s="7"/>
      <c r="B84" s="12" t="s">
        <v>102</v>
      </c>
      <c r="C84" s="9" t="s">
        <v>103</v>
      </c>
      <c r="D84" s="9">
        <v>1</v>
      </c>
      <c r="E84" s="22">
        <v>1500000</v>
      </c>
      <c r="F84" s="28">
        <f t="shared" si="11"/>
        <v>1500000</v>
      </c>
    </row>
    <row r="85" spans="1:6" ht="17.25" x14ac:dyDescent="0.25">
      <c r="A85" s="7"/>
      <c r="B85" s="16" t="s">
        <v>104</v>
      </c>
      <c r="C85" s="9"/>
      <c r="D85" s="9"/>
      <c r="E85" s="9"/>
      <c r="F85" s="28"/>
    </row>
    <row r="86" spans="1:6" x14ac:dyDescent="0.25">
      <c r="A86" s="7"/>
      <c r="B86" s="12" t="s">
        <v>97</v>
      </c>
      <c r="C86" s="9" t="s">
        <v>94</v>
      </c>
      <c r="D86" s="9">
        <v>2</v>
      </c>
      <c r="E86" s="22">
        <v>900000</v>
      </c>
      <c r="F86" s="28">
        <f t="shared" si="11"/>
        <v>1800000</v>
      </c>
    </row>
    <row r="87" spans="1:6" x14ac:dyDescent="0.25">
      <c r="A87" s="7"/>
      <c r="B87" s="12" t="s">
        <v>30</v>
      </c>
      <c r="C87" s="9" t="s">
        <v>94</v>
      </c>
      <c r="D87" s="9">
        <v>2</v>
      </c>
      <c r="E87" s="22">
        <v>150000</v>
      </c>
      <c r="F87" s="28">
        <f t="shared" si="11"/>
        <v>300000</v>
      </c>
    </row>
    <row r="88" spans="1:6" x14ac:dyDescent="0.25">
      <c r="A88" s="7"/>
      <c r="B88" s="12" t="s">
        <v>100</v>
      </c>
      <c r="C88" s="9" t="s">
        <v>92</v>
      </c>
      <c r="D88" s="9">
        <v>1</v>
      </c>
      <c r="E88" s="22">
        <v>300000</v>
      </c>
      <c r="F88" s="28">
        <f t="shared" si="11"/>
        <v>300000</v>
      </c>
    </row>
    <row r="89" spans="1:6" x14ac:dyDescent="0.25">
      <c r="A89" s="7"/>
      <c r="B89" s="12" t="s">
        <v>102</v>
      </c>
      <c r="C89" s="9" t="s">
        <v>103</v>
      </c>
      <c r="D89" s="9">
        <v>1</v>
      </c>
      <c r="E89" s="22">
        <v>1500000</v>
      </c>
      <c r="F89" s="28">
        <f t="shared" si="11"/>
        <v>1500000</v>
      </c>
    </row>
    <row r="90" spans="1:6" ht="34.5" x14ac:dyDescent="0.25">
      <c r="A90" s="7"/>
      <c r="B90" s="17" t="s">
        <v>101</v>
      </c>
      <c r="C90" s="7"/>
      <c r="D90" s="7"/>
      <c r="E90" s="7"/>
      <c r="F90" s="26"/>
    </row>
    <row r="91" spans="1:6" x14ac:dyDescent="0.25">
      <c r="A91" s="9"/>
      <c r="B91" s="12" t="s">
        <v>97</v>
      </c>
      <c r="C91" s="9" t="s">
        <v>94</v>
      </c>
      <c r="D91" s="9">
        <v>2</v>
      </c>
      <c r="E91" s="22">
        <v>900000</v>
      </c>
      <c r="F91" s="28">
        <f t="shared" ref="F91:F104" si="12">D91*E91</f>
        <v>1800000</v>
      </c>
    </row>
    <row r="92" spans="1:6" x14ac:dyDescent="0.25">
      <c r="A92" s="9"/>
      <c r="B92" s="12" t="s">
        <v>30</v>
      </c>
      <c r="C92" s="9" t="s">
        <v>94</v>
      </c>
      <c r="D92" s="9">
        <v>2</v>
      </c>
      <c r="E92" s="22">
        <v>150000</v>
      </c>
      <c r="F92" s="28">
        <f t="shared" si="12"/>
        <v>300000</v>
      </c>
    </row>
    <row r="93" spans="1:6" x14ac:dyDescent="0.25">
      <c r="A93" s="9"/>
      <c r="B93" s="12" t="s">
        <v>100</v>
      </c>
      <c r="C93" s="9" t="s">
        <v>92</v>
      </c>
      <c r="D93" s="9">
        <v>1</v>
      </c>
      <c r="E93" s="22">
        <v>300000</v>
      </c>
      <c r="F93" s="28">
        <f t="shared" si="12"/>
        <v>300000</v>
      </c>
    </row>
    <row r="94" spans="1:6" x14ac:dyDescent="0.25">
      <c r="A94" s="9"/>
      <c r="B94" s="12" t="s">
        <v>102</v>
      </c>
      <c r="C94" s="9" t="s">
        <v>103</v>
      </c>
      <c r="D94" s="9">
        <v>1</v>
      </c>
      <c r="E94" s="22">
        <v>1500000</v>
      </c>
      <c r="F94" s="28">
        <f t="shared" si="12"/>
        <v>1500000</v>
      </c>
    </row>
    <row r="95" spans="1:6" x14ac:dyDescent="0.25">
      <c r="A95" s="7" t="s">
        <v>55</v>
      </c>
      <c r="B95" s="8" t="s">
        <v>107</v>
      </c>
      <c r="C95" s="7" t="s">
        <v>26</v>
      </c>
      <c r="D95" s="7">
        <f>D77</f>
        <v>31</v>
      </c>
      <c r="E95" s="21">
        <f>F96</f>
        <v>21000000</v>
      </c>
      <c r="F95" s="26">
        <f>D95*E95</f>
        <v>651000000</v>
      </c>
    </row>
    <row r="96" spans="1:6" x14ac:dyDescent="0.25">
      <c r="A96" s="9"/>
      <c r="B96" s="8" t="s">
        <v>106</v>
      </c>
      <c r="C96" s="9"/>
      <c r="D96" s="9"/>
      <c r="E96" s="9"/>
      <c r="F96" s="26">
        <f>SUM(F97:F101)</f>
        <v>21000000</v>
      </c>
    </row>
    <row r="97" spans="1:6" x14ac:dyDescent="0.25">
      <c r="A97" s="9">
        <v>1</v>
      </c>
      <c r="B97" s="12" t="s">
        <v>108</v>
      </c>
      <c r="C97" s="9" t="s">
        <v>105</v>
      </c>
      <c r="D97" s="9">
        <v>10</v>
      </c>
      <c r="E97" s="22">
        <v>400000</v>
      </c>
      <c r="F97" s="28">
        <f t="shared" si="12"/>
        <v>4000000</v>
      </c>
    </row>
    <row r="98" spans="1:6" x14ac:dyDescent="0.25">
      <c r="A98" s="9">
        <v>2</v>
      </c>
      <c r="B98" s="12" t="s">
        <v>109</v>
      </c>
      <c r="C98" s="9" t="s">
        <v>110</v>
      </c>
      <c r="D98" s="9">
        <v>3000</v>
      </c>
      <c r="E98" s="22">
        <v>3000</v>
      </c>
      <c r="F98" s="28">
        <f t="shared" si="12"/>
        <v>9000000</v>
      </c>
    </row>
    <row r="99" spans="1:6" x14ac:dyDescent="0.25">
      <c r="A99" s="9">
        <v>3</v>
      </c>
      <c r="B99" s="12" t="s">
        <v>111</v>
      </c>
      <c r="C99" s="9" t="s">
        <v>112</v>
      </c>
      <c r="D99" s="9">
        <v>3000</v>
      </c>
      <c r="E99" s="9">
        <v>500</v>
      </c>
      <c r="F99" s="28">
        <f t="shared" si="12"/>
        <v>1500000</v>
      </c>
    </row>
    <row r="100" spans="1:6" x14ac:dyDescent="0.25">
      <c r="A100" s="9">
        <v>4</v>
      </c>
      <c r="B100" s="12" t="s">
        <v>114</v>
      </c>
      <c r="C100" s="9" t="s">
        <v>113</v>
      </c>
      <c r="D100" s="9">
        <v>1</v>
      </c>
      <c r="E100" s="22">
        <v>1500000</v>
      </c>
      <c r="F100" s="28">
        <f t="shared" si="12"/>
        <v>1500000</v>
      </c>
    </row>
    <row r="101" spans="1:6" x14ac:dyDescent="0.25">
      <c r="A101" s="9">
        <v>5</v>
      </c>
      <c r="B101" s="12" t="s">
        <v>115</v>
      </c>
      <c r="C101" s="9" t="s">
        <v>116</v>
      </c>
      <c r="D101" s="9">
        <v>1</v>
      </c>
      <c r="E101" s="22">
        <v>5000000</v>
      </c>
      <c r="F101" s="28">
        <f t="shared" si="12"/>
        <v>5000000</v>
      </c>
    </row>
    <row r="102" spans="1:6" x14ac:dyDescent="0.25">
      <c r="A102" s="7" t="s">
        <v>56</v>
      </c>
      <c r="B102" s="8" t="s">
        <v>63</v>
      </c>
      <c r="C102" s="7" t="s">
        <v>126</v>
      </c>
      <c r="D102" s="7">
        <v>1</v>
      </c>
      <c r="E102" s="21">
        <f>E103</f>
        <v>2000000000</v>
      </c>
      <c r="F102" s="26">
        <f>E102*D102</f>
        <v>2000000000</v>
      </c>
    </row>
    <row r="103" spans="1:6" x14ac:dyDescent="0.25">
      <c r="A103" s="9">
        <v>1</v>
      </c>
      <c r="B103" s="12" t="s">
        <v>147</v>
      </c>
      <c r="D103" s="9">
        <v>1</v>
      </c>
      <c r="E103" s="22">
        <v>2000000000</v>
      </c>
      <c r="F103" s="28">
        <f>E103*D103</f>
        <v>2000000000</v>
      </c>
    </row>
    <row r="104" spans="1:6" ht="49.5" x14ac:dyDescent="0.25">
      <c r="A104" s="7" t="s">
        <v>57</v>
      </c>
      <c r="B104" s="8" t="s">
        <v>124</v>
      </c>
      <c r="C104" s="7" t="s">
        <v>126</v>
      </c>
      <c r="D104" s="7">
        <v>4</v>
      </c>
      <c r="E104" s="21">
        <f>F105</f>
        <v>69800000</v>
      </c>
      <c r="F104" s="26">
        <f t="shared" si="12"/>
        <v>279200000</v>
      </c>
    </row>
    <row r="105" spans="1:6" x14ac:dyDescent="0.25">
      <c r="A105" s="7"/>
      <c r="B105" s="8" t="s">
        <v>123</v>
      </c>
      <c r="C105" s="9"/>
      <c r="D105" s="9"/>
      <c r="E105" s="9"/>
      <c r="F105" s="26">
        <f>SUM(F106:F110)</f>
        <v>69800000</v>
      </c>
    </row>
    <row r="106" spans="1:6" x14ac:dyDescent="0.25">
      <c r="A106" s="9">
        <v>1</v>
      </c>
      <c r="B106" s="12" t="s">
        <v>118</v>
      </c>
      <c r="C106" s="9" t="s">
        <v>125</v>
      </c>
      <c r="D106" s="9">
        <v>2</v>
      </c>
      <c r="E106" s="22">
        <v>6000000</v>
      </c>
      <c r="F106" s="28">
        <f>E106*D106</f>
        <v>12000000</v>
      </c>
    </row>
    <row r="107" spans="1:6" x14ac:dyDescent="0.25">
      <c r="A107" s="9">
        <v>2</v>
      </c>
      <c r="B107" s="12" t="s">
        <v>28</v>
      </c>
      <c r="C107" s="9" t="s">
        <v>103</v>
      </c>
      <c r="D107" s="9">
        <v>2</v>
      </c>
      <c r="E107" s="22">
        <v>7000000</v>
      </c>
      <c r="F107" s="28">
        <f t="shared" ref="F107:F110" si="13">E107*D107</f>
        <v>14000000</v>
      </c>
    </row>
    <row r="108" spans="1:6" ht="33" x14ac:dyDescent="0.25">
      <c r="A108" s="9">
        <v>3</v>
      </c>
      <c r="B108" s="12" t="s">
        <v>29</v>
      </c>
      <c r="C108" s="9" t="s">
        <v>113</v>
      </c>
      <c r="D108" s="9">
        <v>1</v>
      </c>
      <c r="E108" s="22">
        <v>30000000</v>
      </c>
      <c r="F108" s="28">
        <f t="shared" si="13"/>
        <v>30000000</v>
      </c>
    </row>
    <row r="109" spans="1:6" ht="33" x14ac:dyDescent="0.25">
      <c r="A109" s="9">
        <v>4</v>
      </c>
      <c r="B109" s="12" t="s">
        <v>119</v>
      </c>
      <c r="C109" s="9" t="s">
        <v>31</v>
      </c>
      <c r="D109" s="9">
        <v>4</v>
      </c>
      <c r="E109" s="22">
        <v>1200000</v>
      </c>
      <c r="F109" s="28">
        <f t="shared" si="13"/>
        <v>4800000</v>
      </c>
    </row>
    <row r="110" spans="1:6" ht="33" x14ac:dyDescent="0.25">
      <c r="A110" s="9">
        <v>5</v>
      </c>
      <c r="B110" s="12" t="s">
        <v>120</v>
      </c>
      <c r="C110" s="9" t="s">
        <v>31</v>
      </c>
      <c r="D110" s="9">
        <v>4</v>
      </c>
      <c r="E110" s="22">
        <v>2250000</v>
      </c>
      <c r="F110" s="28">
        <f t="shared" si="13"/>
        <v>9000000</v>
      </c>
    </row>
    <row r="111" spans="1:6" ht="33" x14ac:dyDescent="0.25">
      <c r="A111" s="3" t="s">
        <v>58</v>
      </c>
      <c r="B111" s="48" t="s">
        <v>162</v>
      </c>
      <c r="C111" s="20" t="s">
        <v>159</v>
      </c>
      <c r="D111" s="20">
        <v>1</v>
      </c>
      <c r="E111" s="23">
        <f>F112</f>
        <v>84000000</v>
      </c>
      <c r="F111" s="21">
        <f>E111*D111</f>
        <v>84000000</v>
      </c>
    </row>
    <row r="112" spans="1:6" x14ac:dyDescent="0.25">
      <c r="A112" s="3"/>
      <c r="B112" s="33" t="s">
        <v>152</v>
      </c>
      <c r="C112" s="19"/>
      <c r="D112" s="19"/>
      <c r="E112" s="19"/>
      <c r="F112" s="34">
        <f>SUM(F113:F119)</f>
        <v>84000000</v>
      </c>
    </row>
    <row r="113" spans="1:6" ht="33" x14ac:dyDescent="0.25">
      <c r="A113" s="3"/>
      <c r="B113" s="49" t="s">
        <v>153</v>
      </c>
      <c r="C113" s="19" t="s">
        <v>159</v>
      </c>
      <c r="D113" s="19">
        <v>1</v>
      </c>
      <c r="E113" s="30">
        <v>25000000</v>
      </c>
      <c r="F113" s="22">
        <f>E113*D113</f>
        <v>25000000</v>
      </c>
    </row>
    <row r="114" spans="1:6" x14ac:dyDescent="0.25">
      <c r="A114" s="3"/>
      <c r="B114" s="49" t="s">
        <v>154</v>
      </c>
      <c r="C114" s="19" t="s">
        <v>160</v>
      </c>
      <c r="D114" s="19">
        <v>4</v>
      </c>
      <c r="E114" s="30">
        <v>3000000</v>
      </c>
      <c r="F114" s="22">
        <f>E114*D114</f>
        <v>12000000</v>
      </c>
    </row>
    <row r="115" spans="1:6" x14ac:dyDescent="0.25">
      <c r="A115" s="3"/>
      <c r="B115" s="49" t="s">
        <v>155</v>
      </c>
      <c r="C115" s="19" t="s">
        <v>160</v>
      </c>
      <c r="D115" s="19">
        <v>3</v>
      </c>
      <c r="E115" s="30">
        <v>5000000</v>
      </c>
      <c r="F115" s="22">
        <f>E115*D115</f>
        <v>15000000</v>
      </c>
    </row>
    <row r="116" spans="1:6" x14ac:dyDescent="0.25">
      <c r="A116" s="3"/>
      <c r="B116" s="49" t="s">
        <v>158</v>
      </c>
      <c r="C116" s="19" t="s">
        <v>110</v>
      </c>
      <c r="D116" s="19">
        <v>1</v>
      </c>
      <c r="E116" s="30">
        <v>8000000</v>
      </c>
      <c r="F116" s="22">
        <f>E116*D116</f>
        <v>8000000</v>
      </c>
    </row>
    <row r="117" spans="1:6" x14ac:dyDescent="0.25">
      <c r="A117" s="3"/>
      <c r="B117" s="49" t="s">
        <v>161</v>
      </c>
      <c r="C117" s="19" t="s">
        <v>160</v>
      </c>
      <c r="D117" s="19">
        <v>2</v>
      </c>
      <c r="E117" s="30">
        <v>7000000</v>
      </c>
      <c r="F117" s="22">
        <f>E117*D117</f>
        <v>14000000</v>
      </c>
    </row>
    <row r="118" spans="1:6" x14ac:dyDescent="0.25">
      <c r="A118" s="3"/>
      <c r="B118" s="49" t="s">
        <v>156</v>
      </c>
      <c r="C118" s="19"/>
      <c r="D118" s="19"/>
      <c r="E118" s="19"/>
      <c r="F118" s="22">
        <v>5000000</v>
      </c>
    </row>
    <row r="119" spans="1:6" x14ac:dyDescent="0.25">
      <c r="A119" s="3"/>
      <c r="B119" s="49" t="s">
        <v>157</v>
      </c>
      <c r="C119" s="19"/>
      <c r="D119" s="19"/>
      <c r="E119" s="19"/>
      <c r="F119" s="22">
        <v>5000000</v>
      </c>
    </row>
    <row r="120" spans="1:6" ht="33" x14ac:dyDescent="0.25">
      <c r="A120" s="7" t="s">
        <v>171</v>
      </c>
      <c r="B120" s="8" t="s">
        <v>65</v>
      </c>
      <c r="C120" s="9"/>
      <c r="D120" s="9"/>
      <c r="E120" s="9"/>
      <c r="F120" s="26">
        <f>SUM(F121:F124)</f>
        <v>151000000</v>
      </c>
    </row>
    <row r="121" spans="1:6" x14ac:dyDescent="0.25">
      <c r="A121" s="9">
        <v>1</v>
      </c>
      <c r="B121" s="12" t="s">
        <v>33</v>
      </c>
      <c r="C121" s="9" t="s">
        <v>9</v>
      </c>
      <c r="D121" s="9">
        <v>5</v>
      </c>
      <c r="E121" s="22">
        <v>7000000</v>
      </c>
      <c r="F121" s="22">
        <f>E121*D121</f>
        <v>35000000</v>
      </c>
    </row>
    <row r="122" spans="1:6" ht="33" x14ac:dyDescent="0.25">
      <c r="A122" s="9">
        <v>2</v>
      </c>
      <c r="B122" s="12" t="s">
        <v>72</v>
      </c>
      <c r="C122" s="9" t="s">
        <v>11</v>
      </c>
      <c r="D122" s="9">
        <v>40</v>
      </c>
      <c r="E122" s="22">
        <v>1000000</v>
      </c>
      <c r="F122" s="22">
        <f t="shared" ref="F122:F143" si="14">E122*D122</f>
        <v>40000000</v>
      </c>
    </row>
    <row r="123" spans="1:6" ht="33" x14ac:dyDescent="0.25">
      <c r="A123" s="9">
        <v>3</v>
      </c>
      <c r="B123" s="12" t="s">
        <v>73</v>
      </c>
      <c r="C123" s="9" t="s">
        <v>11</v>
      </c>
      <c r="D123" s="9">
        <v>40</v>
      </c>
      <c r="E123" s="22">
        <v>1800000</v>
      </c>
      <c r="F123" s="22">
        <f t="shared" si="14"/>
        <v>72000000</v>
      </c>
    </row>
    <row r="124" spans="1:6" ht="33" x14ac:dyDescent="0.25">
      <c r="A124" s="9">
        <v>4</v>
      </c>
      <c r="B124" s="12" t="s">
        <v>74</v>
      </c>
      <c r="C124" s="9" t="s">
        <v>11</v>
      </c>
      <c r="D124" s="9">
        <v>40</v>
      </c>
      <c r="E124" s="22">
        <v>100000</v>
      </c>
      <c r="F124" s="22">
        <f t="shared" si="14"/>
        <v>4000000</v>
      </c>
    </row>
    <row r="125" spans="1:6" ht="33" x14ac:dyDescent="0.25">
      <c r="A125" s="7" t="s">
        <v>172</v>
      </c>
      <c r="B125" s="8" t="s">
        <v>170</v>
      </c>
      <c r="C125" s="7"/>
      <c r="D125" s="7"/>
      <c r="E125" s="21"/>
      <c r="F125" s="21">
        <f>SUM(F126:F127)</f>
        <v>2300000000</v>
      </c>
    </row>
    <row r="126" spans="1:6" x14ac:dyDescent="0.25">
      <c r="B126" s="12" t="s">
        <v>117</v>
      </c>
      <c r="C126" s="9" t="s">
        <v>121</v>
      </c>
      <c r="D126" s="9">
        <v>1</v>
      </c>
      <c r="E126" s="22">
        <v>300000000</v>
      </c>
      <c r="F126" s="22">
        <f t="shared" si="14"/>
        <v>300000000</v>
      </c>
    </row>
    <row r="127" spans="1:6" x14ac:dyDescent="0.25">
      <c r="A127" s="38"/>
      <c r="B127" s="45" t="s">
        <v>42</v>
      </c>
      <c r="C127" s="46" t="s">
        <v>122</v>
      </c>
      <c r="D127" s="46">
        <v>10</v>
      </c>
      <c r="E127" s="39">
        <v>200000000</v>
      </c>
      <c r="F127" s="39">
        <f t="shared" si="14"/>
        <v>2000000000</v>
      </c>
    </row>
    <row r="128" spans="1:6" s="4" customFormat="1" ht="27.75" customHeight="1" x14ac:dyDescent="0.25">
      <c r="A128" s="3" t="s">
        <v>174</v>
      </c>
      <c r="B128" s="2" t="s">
        <v>173</v>
      </c>
      <c r="C128" s="2"/>
      <c r="D128" s="20"/>
      <c r="E128" s="20"/>
      <c r="F128" s="21">
        <f>F129+F111+F136+F138</f>
        <v>3298000000</v>
      </c>
    </row>
    <row r="129" spans="1:6" s="4" customFormat="1" ht="19.5" customHeight="1" x14ac:dyDescent="0.3">
      <c r="A129" s="40">
        <v>1</v>
      </c>
      <c r="B129" s="41" t="s">
        <v>141</v>
      </c>
      <c r="C129" s="42" t="s">
        <v>146</v>
      </c>
      <c r="D129" s="42">
        <v>10</v>
      </c>
      <c r="E129" s="43">
        <f>F130</f>
        <v>21400000</v>
      </c>
      <c r="F129" s="44">
        <f>D129*E129</f>
        <v>214000000</v>
      </c>
    </row>
    <row r="130" spans="1:6" s="4" customFormat="1" ht="19.5" customHeight="1" x14ac:dyDescent="0.25">
      <c r="A130" s="3"/>
      <c r="B130" s="33" t="s">
        <v>143</v>
      </c>
      <c r="C130" s="35"/>
      <c r="D130" s="35"/>
      <c r="E130" s="35"/>
      <c r="F130" s="34">
        <f>SUM(F131:F135)</f>
        <v>21400000</v>
      </c>
    </row>
    <row r="131" spans="1:6" s="4" customFormat="1" ht="18" customHeight="1" x14ac:dyDescent="0.25">
      <c r="A131" s="3"/>
      <c r="B131" s="1" t="s">
        <v>142</v>
      </c>
      <c r="C131" s="19" t="s">
        <v>64</v>
      </c>
      <c r="D131" s="19">
        <v>20</v>
      </c>
      <c r="E131" s="30">
        <v>140000</v>
      </c>
      <c r="F131" s="22">
        <f t="shared" si="14"/>
        <v>2800000</v>
      </c>
    </row>
    <row r="132" spans="1:6" s="4" customFormat="1" ht="18" customHeight="1" x14ac:dyDescent="0.25">
      <c r="A132" s="3"/>
      <c r="B132" s="1" t="s">
        <v>144</v>
      </c>
      <c r="C132" s="19" t="s">
        <v>94</v>
      </c>
      <c r="D132" s="19">
        <v>2</v>
      </c>
      <c r="E132" s="30">
        <v>1000000</v>
      </c>
      <c r="F132" s="22">
        <f t="shared" si="14"/>
        <v>2000000</v>
      </c>
    </row>
    <row r="133" spans="1:6" s="4" customFormat="1" ht="18" customHeight="1" x14ac:dyDescent="0.25">
      <c r="A133" s="3"/>
      <c r="B133" s="1" t="s">
        <v>53</v>
      </c>
      <c r="C133" s="19" t="s">
        <v>113</v>
      </c>
      <c r="D133" s="19">
        <v>20</v>
      </c>
      <c r="E133" s="30">
        <v>60000</v>
      </c>
      <c r="F133" s="22">
        <f t="shared" si="14"/>
        <v>1200000</v>
      </c>
    </row>
    <row r="134" spans="1:6" s="4" customFormat="1" ht="18" customHeight="1" x14ac:dyDescent="0.25">
      <c r="A134" s="3"/>
      <c r="B134" s="1" t="s">
        <v>39</v>
      </c>
      <c r="C134" s="19" t="s">
        <v>31</v>
      </c>
      <c r="D134" s="19">
        <v>20</v>
      </c>
      <c r="E134" s="30">
        <v>20000</v>
      </c>
      <c r="F134" s="22">
        <f t="shared" si="14"/>
        <v>400000</v>
      </c>
    </row>
    <row r="135" spans="1:6" s="4" customFormat="1" ht="18" customHeight="1" x14ac:dyDescent="0.25">
      <c r="A135" s="3"/>
      <c r="B135" s="1" t="s">
        <v>145</v>
      </c>
      <c r="C135" s="19" t="s">
        <v>146</v>
      </c>
      <c r="D135" s="19">
        <v>1</v>
      </c>
      <c r="E135" s="30">
        <v>15000000</v>
      </c>
      <c r="F135" s="22">
        <f t="shared" si="14"/>
        <v>15000000</v>
      </c>
    </row>
    <row r="136" spans="1:6" s="4" customFormat="1" ht="17.25" customHeight="1" x14ac:dyDescent="0.3">
      <c r="A136" s="3">
        <v>3</v>
      </c>
      <c r="B136" s="31" t="s">
        <v>164</v>
      </c>
      <c r="C136" s="36" t="s">
        <v>166</v>
      </c>
      <c r="D136" s="36">
        <v>10</v>
      </c>
      <c r="E136" s="37">
        <f>F137</f>
        <v>200000000</v>
      </c>
      <c r="F136" s="32">
        <f>E136*D136</f>
        <v>2000000000</v>
      </c>
    </row>
    <row r="137" spans="1:6" s="4" customFormat="1" ht="17.25" customHeight="1" x14ac:dyDescent="0.25">
      <c r="A137" s="3"/>
      <c r="B137" s="1" t="s">
        <v>165</v>
      </c>
      <c r="C137" s="19" t="s">
        <v>166</v>
      </c>
      <c r="D137" s="19">
        <v>1</v>
      </c>
      <c r="E137" s="30">
        <v>200000000</v>
      </c>
      <c r="F137" s="22">
        <f>E137*D137</f>
        <v>200000000</v>
      </c>
    </row>
    <row r="138" spans="1:6" s="4" customFormat="1" ht="17.25" customHeight="1" x14ac:dyDescent="0.3">
      <c r="A138" s="3">
        <v>4</v>
      </c>
      <c r="B138" s="31" t="s">
        <v>167</v>
      </c>
      <c r="C138" s="36" t="s">
        <v>169</v>
      </c>
      <c r="D138" s="36">
        <v>1</v>
      </c>
      <c r="E138" s="37">
        <f>F139</f>
        <v>1000000000</v>
      </c>
      <c r="F138" s="32">
        <f>E138*D138</f>
        <v>1000000000</v>
      </c>
    </row>
    <row r="139" spans="1:6" s="4" customFormat="1" ht="17.25" customHeight="1" x14ac:dyDescent="0.25">
      <c r="B139" s="1" t="s">
        <v>168</v>
      </c>
      <c r="C139" s="19" t="s">
        <v>169</v>
      </c>
      <c r="D139" s="19">
        <v>1</v>
      </c>
      <c r="E139" s="30">
        <v>1000000000</v>
      </c>
      <c r="F139" s="22">
        <f t="shared" ref="F139" si="15">E139*D139</f>
        <v>1000000000</v>
      </c>
    </row>
    <row r="140" spans="1:6" ht="31.5" customHeight="1" x14ac:dyDescent="0.25">
      <c r="A140" s="7" t="s">
        <v>175</v>
      </c>
      <c r="B140" s="18" t="s">
        <v>150</v>
      </c>
      <c r="C140" s="19"/>
      <c r="D140" s="19"/>
      <c r="E140" s="19"/>
      <c r="F140" s="21">
        <f>SUM(F141:F143)</f>
        <v>390000000</v>
      </c>
    </row>
    <row r="141" spans="1:6" x14ac:dyDescent="0.25">
      <c r="A141" s="1"/>
      <c r="B141" s="1" t="s">
        <v>148</v>
      </c>
      <c r="C141" s="50" t="s">
        <v>26</v>
      </c>
      <c r="D141" s="50">
        <v>0</v>
      </c>
      <c r="E141" s="30">
        <v>40000000</v>
      </c>
      <c r="F141" s="22">
        <f t="shared" si="14"/>
        <v>0</v>
      </c>
    </row>
    <row r="142" spans="1:6" x14ac:dyDescent="0.25">
      <c r="A142" s="1"/>
      <c r="B142" s="1" t="s">
        <v>149</v>
      </c>
      <c r="C142" s="50" t="s">
        <v>26</v>
      </c>
      <c r="D142" s="50">
        <v>8</v>
      </c>
      <c r="E142" s="30">
        <v>20000000</v>
      </c>
      <c r="F142" s="22">
        <f t="shared" si="14"/>
        <v>160000000</v>
      </c>
    </row>
    <row r="143" spans="1:6" x14ac:dyDescent="0.25">
      <c r="A143" s="1"/>
      <c r="B143" s="1" t="s">
        <v>151</v>
      </c>
      <c r="C143" s="50" t="s">
        <v>26</v>
      </c>
      <c r="D143" s="50">
        <v>23</v>
      </c>
      <c r="E143" s="30">
        <v>10000000</v>
      </c>
      <c r="F143" s="22">
        <f t="shared" si="14"/>
        <v>230000000</v>
      </c>
    </row>
    <row r="144" spans="1:6" x14ac:dyDescent="0.25">
      <c r="A144" s="1"/>
      <c r="B144" s="1"/>
      <c r="C144" s="1"/>
      <c r="D144" s="1"/>
      <c r="E144" s="1"/>
      <c r="F144" s="22"/>
    </row>
    <row r="145" spans="1:6" x14ac:dyDescent="0.25">
      <c r="A145" s="1"/>
      <c r="B145" s="1"/>
      <c r="C145" s="1"/>
      <c r="D145" s="1"/>
      <c r="E145" s="1"/>
      <c r="F145" s="22"/>
    </row>
  </sheetData>
  <mergeCells count="2">
    <mergeCell ref="A1:F1"/>
    <mergeCell ref="A2:F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39" workbookViewId="0">
      <selection activeCell="G140" sqref="G140"/>
    </sheetView>
  </sheetViews>
  <sheetFormatPr defaultRowHeight="16.5" x14ac:dyDescent="0.25"/>
  <cols>
    <col min="1" max="1" width="9.140625" style="47"/>
    <col min="2" max="2" width="47.85546875" style="47" customWidth="1"/>
    <col min="3" max="3" width="17.85546875" style="47" customWidth="1"/>
    <col min="4" max="4" width="12.7109375" style="47" customWidth="1"/>
    <col min="5" max="5" width="16" style="47" customWidth="1"/>
    <col min="6" max="6" width="21.5703125" style="47" customWidth="1"/>
    <col min="7" max="16384" width="9.140625" style="47"/>
  </cols>
  <sheetData>
    <row r="1" spans="1:6" x14ac:dyDescent="0.25">
      <c r="A1" s="53" t="s">
        <v>76</v>
      </c>
      <c r="B1" s="53"/>
      <c r="C1" s="53"/>
      <c r="D1" s="53"/>
      <c r="E1" s="53"/>
      <c r="F1" s="53"/>
    </row>
    <row r="2" spans="1:6" x14ac:dyDescent="0.25">
      <c r="A2" s="54" t="s">
        <v>77</v>
      </c>
      <c r="B2" s="54"/>
      <c r="C2" s="54"/>
      <c r="D2" s="54"/>
      <c r="E2" s="54"/>
      <c r="F2" s="54"/>
    </row>
    <row r="3" spans="1:6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44</v>
      </c>
      <c r="F3" s="11" t="s">
        <v>45</v>
      </c>
    </row>
    <row r="4" spans="1:6" x14ac:dyDescent="0.25">
      <c r="A4" s="10"/>
      <c r="B4" s="7" t="s">
        <v>5</v>
      </c>
      <c r="C4" s="9"/>
      <c r="D4" s="9"/>
      <c r="E4" s="9"/>
      <c r="F4" s="21">
        <f>F5+F13+F21+F30+F38+F46+F54+F61+F67+F76+F94+F101+F103+F110+F119+F124+F127+F139</f>
        <v>10324500000</v>
      </c>
    </row>
    <row r="5" spans="1:6" ht="33" x14ac:dyDescent="0.25">
      <c r="A5" s="7" t="s">
        <v>6</v>
      </c>
      <c r="B5" s="8" t="s">
        <v>177</v>
      </c>
      <c r="C5" s="7" t="s">
        <v>7</v>
      </c>
      <c r="D5" s="7">
        <v>2</v>
      </c>
      <c r="E5" s="21">
        <f>F6</f>
        <v>46400000</v>
      </c>
      <c r="F5" s="21">
        <f>E5*D5</f>
        <v>92800000</v>
      </c>
    </row>
    <row r="6" spans="1:6" x14ac:dyDescent="0.25">
      <c r="A6" s="10"/>
      <c r="B6" s="8" t="s">
        <v>46</v>
      </c>
      <c r="C6" s="9"/>
      <c r="D6" s="9"/>
      <c r="E6" s="9"/>
      <c r="F6" s="21">
        <f>SUM(F7:F12)</f>
        <v>46400000</v>
      </c>
    </row>
    <row r="7" spans="1:6" ht="33" x14ac:dyDescent="0.25">
      <c r="A7" s="9">
        <v>1</v>
      </c>
      <c r="B7" s="12" t="s">
        <v>47</v>
      </c>
      <c r="C7" s="9" t="s">
        <v>7</v>
      </c>
      <c r="D7" s="9">
        <v>1</v>
      </c>
      <c r="E7" s="22">
        <v>15000000</v>
      </c>
      <c r="F7" s="22">
        <f>D7*E7</f>
        <v>15000000</v>
      </c>
    </row>
    <row r="8" spans="1:6" ht="33" x14ac:dyDescent="0.25">
      <c r="A8" s="9">
        <v>2</v>
      </c>
      <c r="B8" s="12" t="s">
        <v>163</v>
      </c>
      <c r="C8" s="9" t="s">
        <v>12</v>
      </c>
      <c r="D8" s="9">
        <v>2</v>
      </c>
      <c r="E8" s="22">
        <v>1000000</v>
      </c>
      <c r="F8" s="22">
        <f t="shared" ref="F8:F12" si="0">D8*E8</f>
        <v>2000000</v>
      </c>
    </row>
    <row r="9" spans="1:6" x14ac:dyDescent="0.25">
      <c r="A9" s="9">
        <v>3</v>
      </c>
      <c r="B9" s="12" t="s">
        <v>13</v>
      </c>
      <c r="C9" s="9" t="s">
        <v>14</v>
      </c>
      <c r="D9" s="9">
        <v>2</v>
      </c>
      <c r="E9" s="22">
        <v>1200000</v>
      </c>
      <c r="F9" s="22">
        <f t="shared" si="0"/>
        <v>2400000</v>
      </c>
    </row>
    <row r="10" spans="1:6" ht="33" x14ac:dyDescent="0.25">
      <c r="A10" s="9">
        <v>4</v>
      </c>
      <c r="B10" s="12" t="s">
        <v>15</v>
      </c>
      <c r="C10" s="9" t="s">
        <v>11</v>
      </c>
      <c r="D10" s="9">
        <v>120</v>
      </c>
      <c r="E10" s="22">
        <v>150000</v>
      </c>
      <c r="F10" s="22">
        <f t="shared" si="0"/>
        <v>18000000</v>
      </c>
    </row>
    <row r="11" spans="1:6" x14ac:dyDescent="0.25">
      <c r="A11" s="9">
        <v>5</v>
      </c>
      <c r="B11" s="12" t="s">
        <v>16</v>
      </c>
      <c r="C11" s="9"/>
      <c r="D11" s="9">
        <v>150</v>
      </c>
      <c r="E11" s="22">
        <v>45000</v>
      </c>
      <c r="F11" s="22">
        <f t="shared" si="0"/>
        <v>6750000</v>
      </c>
    </row>
    <row r="12" spans="1:6" x14ac:dyDescent="0.25">
      <c r="A12" s="9">
        <v>6</v>
      </c>
      <c r="B12" s="12" t="s">
        <v>66</v>
      </c>
      <c r="C12" s="9" t="s">
        <v>11</v>
      </c>
      <c r="D12" s="9">
        <v>150</v>
      </c>
      <c r="E12" s="22">
        <v>15000</v>
      </c>
      <c r="F12" s="22">
        <f t="shared" si="0"/>
        <v>2250000</v>
      </c>
    </row>
    <row r="13" spans="1:6" ht="49.5" x14ac:dyDescent="0.25">
      <c r="A13" s="5" t="s">
        <v>75</v>
      </c>
      <c r="B13" s="6" t="s">
        <v>60</v>
      </c>
      <c r="C13" s="20" t="s">
        <v>7</v>
      </c>
      <c r="D13" s="20">
        <v>10</v>
      </c>
      <c r="E13" s="23">
        <f>F14</f>
        <v>17400000</v>
      </c>
      <c r="F13" s="23">
        <f>F14*D13</f>
        <v>174000000</v>
      </c>
    </row>
    <row r="14" spans="1:6" x14ac:dyDescent="0.25">
      <c r="A14" s="7" t="s">
        <v>20</v>
      </c>
      <c r="B14" s="8" t="s">
        <v>61</v>
      </c>
      <c r="C14" s="9"/>
      <c r="D14" s="9"/>
      <c r="E14" s="9"/>
      <c r="F14" s="21">
        <f>SUM(F15:F20)</f>
        <v>17400000</v>
      </c>
    </row>
    <row r="15" spans="1:6" ht="33" x14ac:dyDescent="0.25">
      <c r="A15" s="9" t="s">
        <v>8</v>
      </c>
      <c r="B15" s="12" t="s">
        <v>21</v>
      </c>
      <c r="C15" s="9" t="s">
        <v>9</v>
      </c>
      <c r="D15" s="9">
        <v>1</v>
      </c>
      <c r="E15" s="22">
        <v>3000000</v>
      </c>
      <c r="F15" s="22">
        <f>D15*E15</f>
        <v>3000000</v>
      </c>
    </row>
    <row r="16" spans="1:6" x14ac:dyDescent="0.25">
      <c r="A16" s="7" t="s">
        <v>8</v>
      </c>
      <c r="B16" s="12" t="s">
        <v>67</v>
      </c>
      <c r="C16" s="9" t="s">
        <v>12</v>
      </c>
      <c r="D16" s="9">
        <v>2</v>
      </c>
      <c r="E16" s="22">
        <v>1000000</v>
      </c>
      <c r="F16" s="22">
        <f t="shared" ref="F16:F20" si="1">D16*E16</f>
        <v>2000000</v>
      </c>
    </row>
    <row r="17" spans="1:6" ht="33" x14ac:dyDescent="0.25">
      <c r="A17" s="9" t="s">
        <v>8</v>
      </c>
      <c r="B17" s="12" t="s">
        <v>68</v>
      </c>
      <c r="C17" s="9" t="s">
        <v>11</v>
      </c>
      <c r="D17" s="9">
        <v>50</v>
      </c>
      <c r="E17" s="22">
        <v>150000</v>
      </c>
      <c r="F17" s="22">
        <f t="shared" si="1"/>
        <v>7500000</v>
      </c>
    </row>
    <row r="18" spans="1:6" x14ac:dyDescent="0.25">
      <c r="A18" s="7" t="s">
        <v>8</v>
      </c>
      <c r="B18" s="12" t="s">
        <v>69</v>
      </c>
      <c r="C18" s="9" t="s">
        <v>11</v>
      </c>
      <c r="D18" s="9">
        <v>50</v>
      </c>
      <c r="E18" s="22">
        <v>20000</v>
      </c>
      <c r="F18" s="22">
        <f t="shared" si="1"/>
        <v>1000000</v>
      </c>
    </row>
    <row r="19" spans="1:6" x14ac:dyDescent="0.25">
      <c r="A19" s="7" t="s">
        <v>8</v>
      </c>
      <c r="B19" s="12" t="s">
        <v>48</v>
      </c>
      <c r="C19" s="9" t="s">
        <v>11</v>
      </c>
      <c r="D19" s="9">
        <v>50</v>
      </c>
      <c r="E19" s="22">
        <v>30000</v>
      </c>
      <c r="F19" s="22">
        <f t="shared" si="1"/>
        <v>1500000</v>
      </c>
    </row>
    <row r="20" spans="1:6" x14ac:dyDescent="0.25">
      <c r="A20" s="9" t="s">
        <v>8</v>
      </c>
      <c r="B20" s="12" t="s">
        <v>13</v>
      </c>
      <c r="C20" s="9" t="s">
        <v>14</v>
      </c>
      <c r="D20" s="9">
        <v>2</v>
      </c>
      <c r="E20" s="22">
        <v>1200000</v>
      </c>
      <c r="F20" s="22">
        <f t="shared" si="1"/>
        <v>2400000</v>
      </c>
    </row>
    <row r="21" spans="1:6" ht="49.5" x14ac:dyDescent="0.25">
      <c r="A21" s="7" t="s">
        <v>17</v>
      </c>
      <c r="B21" s="8" t="s">
        <v>49</v>
      </c>
      <c r="C21" s="7" t="s">
        <v>19</v>
      </c>
      <c r="D21" s="7">
        <v>10</v>
      </c>
      <c r="E21" s="21">
        <f>F22</f>
        <v>35900000</v>
      </c>
      <c r="F21" s="21">
        <f>E21*D21</f>
        <v>359000000</v>
      </c>
    </row>
    <row r="22" spans="1:6" ht="33" x14ac:dyDescent="0.25">
      <c r="A22" s="7" t="s">
        <v>20</v>
      </c>
      <c r="B22" s="8" t="s">
        <v>50</v>
      </c>
      <c r="C22" s="9"/>
      <c r="D22" s="9"/>
      <c r="E22" s="9"/>
      <c r="F22" s="21">
        <f>SUM(F23:F29)</f>
        <v>35900000</v>
      </c>
    </row>
    <row r="23" spans="1:6" x14ac:dyDescent="0.25">
      <c r="A23" s="9" t="s">
        <v>8</v>
      </c>
      <c r="B23" s="12" t="s">
        <v>51</v>
      </c>
      <c r="C23" s="9" t="s">
        <v>9</v>
      </c>
      <c r="D23" s="9">
        <v>2</v>
      </c>
      <c r="E23" s="22">
        <v>4500000</v>
      </c>
      <c r="F23" s="22">
        <f>D23*E23</f>
        <v>9000000</v>
      </c>
    </row>
    <row r="24" spans="1:6" ht="33" x14ac:dyDescent="0.25">
      <c r="A24" s="9" t="s">
        <v>8</v>
      </c>
      <c r="B24" s="12" t="s">
        <v>70</v>
      </c>
      <c r="C24" s="9" t="s">
        <v>11</v>
      </c>
      <c r="D24" s="9">
        <v>50</v>
      </c>
      <c r="E24" s="22">
        <v>300000</v>
      </c>
      <c r="F24" s="22">
        <f t="shared" ref="F24:F29" si="2">D24*E24</f>
        <v>15000000</v>
      </c>
    </row>
    <row r="25" spans="1:6" x14ac:dyDescent="0.25">
      <c r="A25" s="9" t="s">
        <v>8</v>
      </c>
      <c r="B25" s="12" t="s">
        <v>22</v>
      </c>
      <c r="C25" s="9" t="s">
        <v>12</v>
      </c>
      <c r="D25" s="9">
        <v>4</v>
      </c>
      <c r="E25" s="22">
        <v>1000000</v>
      </c>
      <c r="F25" s="22">
        <f t="shared" si="2"/>
        <v>4000000</v>
      </c>
    </row>
    <row r="26" spans="1:6" x14ac:dyDescent="0.25">
      <c r="A26" s="9" t="s">
        <v>8</v>
      </c>
      <c r="B26" s="12" t="s">
        <v>23</v>
      </c>
      <c r="C26" s="9" t="s">
        <v>12</v>
      </c>
      <c r="D26" s="9">
        <v>4</v>
      </c>
      <c r="E26" s="22">
        <v>500000</v>
      </c>
      <c r="F26" s="22">
        <f t="shared" si="2"/>
        <v>2000000</v>
      </c>
    </row>
    <row r="27" spans="1:6" x14ac:dyDescent="0.25">
      <c r="A27" s="9" t="s">
        <v>8</v>
      </c>
      <c r="B27" s="12" t="s">
        <v>71</v>
      </c>
      <c r="C27" s="9" t="s">
        <v>11</v>
      </c>
      <c r="D27" s="9">
        <v>50</v>
      </c>
      <c r="E27" s="22">
        <v>40000</v>
      </c>
      <c r="F27" s="22">
        <f t="shared" si="2"/>
        <v>2000000</v>
      </c>
    </row>
    <row r="28" spans="1:6" x14ac:dyDescent="0.25">
      <c r="A28" s="9" t="s">
        <v>8</v>
      </c>
      <c r="B28" s="12" t="s">
        <v>24</v>
      </c>
      <c r="C28" s="9" t="s">
        <v>11</v>
      </c>
      <c r="D28" s="9">
        <v>50</v>
      </c>
      <c r="E28" s="22">
        <v>30000</v>
      </c>
      <c r="F28" s="22">
        <f t="shared" si="2"/>
        <v>1500000</v>
      </c>
    </row>
    <row r="29" spans="1:6" x14ac:dyDescent="0.25">
      <c r="A29" s="9" t="s">
        <v>8</v>
      </c>
      <c r="B29" s="12" t="s">
        <v>13</v>
      </c>
      <c r="C29" s="9" t="s">
        <v>14</v>
      </c>
      <c r="D29" s="9">
        <v>2</v>
      </c>
      <c r="E29" s="22">
        <v>1200000</v>
      </c>
      <c r="F29" s="22">
        <f t="shared" si="2"/>
        <v>2400000</v>
      </c>
    </row>
    <row r="30" spans="1:6" ht="33" x14ac:dyDescent="0.25">
      <c r="A30" s="7" t="s">
        <v>18</v>
      </c>
      <c r="B30" s="8" t="s">
        <v>52</v>
      </c>
      <c r="C30" s="7" t="s">
        <v>35</v>
      </c>
      <c r="D30" s="7">
        <v>10</v>
      </c>
      <c r="E30" s="21">
        <f>F31</f>
        <v>14880000</v>
      </c>
      <c r="F30" s="21">
        <f>E30*D30</f>
        <v>148800000</v>
      </c>
    </row>
    <row r="31" spans="1:6" ht="33" x14ac:dyDescent="0.25">
      <c r="A31" s="10"/>
      <c r="B31" s="8" t="s">
        <v>83</v>
      </c>
      <c r="C31" s="9"/>
      <c r="D31" s="9"/>
      <c r="E31" s="9"/>
      <c r="F31" s="21">
        <f>SUM(F32:F37)</f>
        <v>14880000</v>
      </c>
    </row>
    <row r="32" spans="1:6" x14ac:dyDescent="0.25">
      <c r="A32" s="9">
        <v>1</v>
      </c>
      <c r="B32" s="12" t="s">
        <v>36</v>
      </c>
      <c r="C32" s="9" t="s">
        <v>12</v>
      </c>
      <c r="D32" s="9">
        <v>4</v>
      </c>
      <c r="E32" s="22">
        <v>1000000</v>
      </c>
      <c r="F32" s="22">
        <f>E32*D32</f>
        <v>4000000</v>
      </c>
    </row>
    <row r="33" spans="1:6" x14ac:dyDescent="0.25">
      <c r="A33" s="9">
        <v>2</v>
      </c>
      <c r="B33" s="12" t="s">
        <v>37</v>
      </c>
      <c r="C33" s="9" t="s">
        <v>12</v>
      </c>
      <c r="D33" s="9">
        <v>4</v>
      </c>
      <c r="E33" s="22">
        <v>320000</v>
      </c>
      <c r="F33" s="22">
        <f t="shared" ref="F33:F37" si="3">E33*D33</f>
        <v>1280000</v>
      </c>
    </row>
    <row r="34" spans="1:6" x14ac:dyDescent="0.25">
      <c r="A34" s="9">
        <v>3</v>
      </c>
      <c r="B34" s="12" t="s">
        <v>38</v>
      </c>
      <c r="C34" s="9" t="s">
        <v>12</v>
      </c>
      <c r="D34" s="9">
        <v>40</v>
      </c>
      <c r="E34" s="22">
        <v>200000</v>
      </c>
      <c r="F34" s="22">
        <f t="shared" si="3"/>
        <v>8000000</v>
      </c>
    </row>
    <row r="35" spans="1:6" x14ac:dyDescent="0.25">
      <c r="A35" s="9">
        <v>4</v>
      </c>
      <c r="B35" s="12" t="s">
        <v>53</v>
      </c>
      <c r="C35" s="9" t="s">
        <v>10</v>
      </c>
      <c r="D35" s="9">
        <v>12</v>
      </c>
      <c r="E35" s="22">
        <v>30000</v>
      </c>
      <c r="F35" s="22">
        <f t="shared" si="3"/>
        <v>360000</v>
      </c>
    </row>
    <row r="36" spans="1:6" x14ac:dyDescent="0.25">
      <c r="A36" s="9">
        <v>5</v>
      </c>
      <c r="B36" s="12" t="s">
        <v>39</v>
      </c>
      <c r="C36" s="9" t="s">
        <v>11</v>
      </c>
      <c r="D36" s="9">
        <v>12</v>
      </c>
      <c r="E36" s="22">
        <v>20000</v>
      </c>
      <c r="F36" s="22">
        <f t="shared" si="3"/>
        <v>240000</v>
      </c>
    </row>
    <row r="37" spans="1:6" x14ac:dyDescent="0.25">
      <c r="A37" s="13">
        <v>6</v>
      </c>
      <c r="B37" s="14" t="s">
        <v>85</v>
      </c>
      <c r="C37" s="13" t="s">
        <v>86</v>
      </c>
      <c r="D37" s="13">
        <v>1</v>
      </c>
      <c r="E37" s="30">
        <v>1000000</v>
      </c>
      <c r="F37" s="24">
        <f t="shared" si="3"/>
        <v>1000000</v>
      </c>
    </row>
    <row r="38" spans="1:6" ht="33" x14ac:dyDescent="0.25">
      <c r="A38" s="7" t="s">
        <v>25</v>
      </c>
      <c r="B38" s="8" t="s">
        <v>82</v>
      </c>
      <c r="C38" s="7" t="s">
        <v>35</v>
      </c>
      <c r="D38" s="7">
        <v>10</v>
      </c>
      <c r="E38" s="21">
        <f>F39</f>
        <v>14880000</v>
      </c>
      <c r="F38" s="25">
        <f>E38*D38</f>
        <v>148800000</v>
      </c>
    </row>
    <row r="39" spans="1:6" ht="33" x14ac:dyDescent="0.25">
      <c r="A39" s="7"/>
      <c r="B39" s="8" t="s">
        <v>84</v>
      </c>
      <c r="C39" s="7"/>
      <c r="D39" s="9"/>
      <c r="E39" s="9"/>
      <c r="F39" s="21">
        <f>SUM(F40:F45)</f>
        <v>14880000</v>
      </c>
    </row>
    <row r="40" spans="1:6" x14ac:dyDescent="0.25">
      <c r="A40" s="9">
        <v>1</v>
      </c>
      <c r="B40" s="12" t="s">
        <v>36</v>
      </c>
      <c r="C40" s="9" t="s">
        <v>12</v>
      </c>
      <c r="D40" s="9">
        <v>4</v>
      </c>
      <c r="E40" s="22">
        <v>1000000</v>
      </c>
      <c r="F40" s="22">
        <f>D40*E40</f>
        <v>4000000</v>
      </c>
    </row>
    <row r="41" spans="1:6" x14ac:dyDescent="0.25">
      <c r="A41" s="9">
        <v>2</v>
      </c>
      <c r="B41" s="12" t="s">
        <v>37</v>
      </c>
      <c r="C41" s="9" t="s">
        <v>12</v>
      </c>
      <c r="D41" s="9">
        <v>4</v>
      </c>
      <c r="E41" s="22">
        <v>320000</v>
      </c>
      <c r="F41" s="22">
        <f t="shared" ref="F41:F44" si="4">D41*E41</f>
        <v>1280000</v>
      </c>
    </row>
    <row r="42" spans="1:6" x14ac:dyDescent="0.25">
      <c r="A42" s="9">
        <v>3</v>
      </c>
      <c r="B42" s="12" t="s">
        <v>38</v>
      </c>
      <c r="C42" s="9" t="s">
        <v>12</v>
      </c>
      <c r="D42" s="9">
        <v>40</v>
      </c>
      <c r="E42" s="22">
        <v>200000</v>
      </c>
      <c r="F42" s="22">
        <f t="shared" si="4"/>
        <v>8000000</v>
      </c>
    </row>
    <row r="43" spans="1:6" x14ac:dyDescent="0.25">
      <c r="A43" s="9">
        <v>4</v>
      </c>
      <c r="B43" s="12" t="s">
        <v>53</v>
      </c>
      <c r="C43" s="9" t="s">
        <v>10</v>
      </c>
      <c r="D43" s="9">
        <v>12</v>
      </c>
      <c r="E43" s="22">
        <v>30000</v>
      </c>
      <c r="F43" s="22">
        <f t="shared" si="4"/>
        <v>360000</v>
      </c>
    </row>
    <row r="44" spans="1:6" x14ac:dyDescent="0.25">
      <c r="A44" s="9">
        <v>5</v>
      </c>
      <c r="B44" s="12" t="s">
        <v>39</v>
      </c>
      <c r="C44" s="9" t="s">
        <v>11</v>
      </c>
      <c r="D44" s="9">
        <v>12</v>
      </c>
      <c r="E44" s="22">
        <v>20000</v>
      </c>
      <c r="F44" s="22">
        <f t="shared" si="4"/>
        <v>240000</v>
      </c>
    </row>
    <row r="45" spans="1:6" x14ac:dyDescent="0.25">
      <c r="A45" s="13">
        <v>6</v>
      </c>
      <c r="B45" s="14" t="s">
        <v>85</v>
      </c>
      <c r="C45" s="13" t="s">
        <v>86</v>
      </c>
      <c r="D45" s="13">
        <v>1</v>
      </c>
      <c r="E45" s="30">
        <v>1000000</v>
      </c>
      <c r="F45" s="24">
        <f t="shared" ref="F45" si="5">E45*D45</f>
        <v>1000000</v>
      </c>
    </row>
    <row r="46" spans="1:6" ht="33" x14ac:dyDescent="0.25">
      <c r="A46" s="7" t="s">
        <v>27</v>
      </c>
      <c r="B46" s="8" t="s">
        <v>87</v>
      </c>
      <c r="C46" s="7" t="s">
        <v>35</v>
      </c>
      <c r="D46" s="7">
        <v>10</v>
      </c>
      <c r="E46" s="21">
        <f>F47</f>
        <v>14880000</v>
      </c>
      <c r="F46" s="21">
        <f>E46*D46</f>
        <v>148800000</v>
      </c>
    </row>
    <row r="47" spans="1:6" x14ac:dyDescent="0.25">
      <c r="A47" s="9"/>
      <c r="B47" s="8" t="s">
        <v>88</v>
      </c>
      <c r="C47" s="9"/>
      <c r="D47" s="9"/>
      <c r="E47" s="9"/>
      <c r="F47" s="21">
        <f>SUM(F48:F53)</f>
        <v>14880000</v>
      </c>
    </row>
    <row r="48" spans="1:6" x14ac:dyDescent="0.25">
      <c r="A48" s="9">
        <v>1</v>
      </c>
      <c r="B48" s="12" t="s">
        <v>36</v>
      </c>
      <c r="C48" s="9" t="s">
        <v>12</v>
      </c>
      <c r="D48" s="9">
        <v>4</v>
      </c>
      <c r="E48" s="22">
        <v>1000000</v>
      </c>
      <c r="F48" s="22">
        <f>D48*E48</f>
        <v>4000000</v>
      </c>
    </row>
    <row r="49" spans="1:6" x14ac:dyDescent="0.25">
      <c r="A49" s="9">
        <v>2</v>
      </c>
      <c r="B49" s="12" t="s">
        <v>37</v>
      </c>
      <c r="C49" s="9" t="s">
        <v>12</v>
      </c>
      <c r="D49" s="9">
        <v>4</v>
      </c>
      <c r="E49" s="22">
        <v>320000</v>
      </c>
      <c r="F49" s="22">
        <f t="shared" ref="F49:F52" si="6">D49*E49</f>
        <v>1280000</v>
      </c>
    </row>
    <row r="50" spans="1:6" x14ac:dyDescent="0.25">
      <c r="A50" s="9">
        <v>3</v>
      </c>
      <c r="B50" s="12" t="s">
        <v>38</v>
      </c>
      <c r="C50" s="9" t="s">
        <v>12</v>
      </c>
      <c r="D50" s="9">
        <v>40</v>
      </c>
      <c r="E50" s="22">
        <v>200000</v>
      </c>
      <c r="F50" s="22">
        <f t="shared" si="6"/>
        <v>8000000</v>
      </c>
    </row>
    <row r="51" spans="1:6" x14ac:dyDescent="0.25">
      <c r="A51" s="9">
        <v>4</v>
      </c>
      <c r="B51" s="12" t="s">
        <v>53</v>
      </c>
      <c r="C51" s="9" t="s">
        <v>10</v>
      </c>
      <c r="D51" s="9">
        <v>12</v>
      </c>
      <c r="E51" s="22">
        <v>30000</v>
      </c>
      <c r="F51" s="22">
        <f t="shared" si="6"/>
        <v>360000</v>
      </c>
    </row>
    <row r="52" spans="1:6" x14ac:dyDescent="0.25">
      <c r="A52" s="9">
        <v>5</v>
      </c>
      <c r="B52" s="12" t="s">
        <v>39</v>
      </c>
      <c r="C52" s="9" t="s">
        <v>11</v>
      </c>
      <c r="D52" s="9">
        <v>12</v>
      </c>
      <c r="E52" s="22">
        <v>20000</v>
      </c>
      <c r="F52" s="22">
        <f t="shared" si="6"/>
        <v>240000</v>
      </c>
    </row>
    <row r="53" spans="1:6" x14ac:dyDescent="0.25">
      <c r="A53" s="13">
        <v>6</v>
      </c>
      <c r="B53" s="14" t="s">
        <v>85</v>
      </c>
      <c r="C53" s="13" t="s">
        <v>86</v>
      </c>
      <c r="D53" s="13">
        <v>1</v>
      </c>
      <c r="E53" s="30">
        <v>1000000</v>
      </c>
      <c r="F53" s="24">
        <f t="shared" ref="F53" si="7">E53*D53</f>
        <v>1000000</v>
      </c>
    </row>
    <row r="54" spans="1:6" ht="33" x14ac:dyDescent="0.25">
      <c r="A54" s="5" t="s">
        <v>32</v>
      </c>
      <c r="B54" s="8" t="s">
        <v>89</v>
      </c>
      <c r="C54" s="13"/>
      <c r="D54" s="13">
        <v>1</v>
      </c>
      <c r="E54" s="23">
        <f>F55</f>
        <v>27800000</v>
      </c>
      <c r="F54" s="25">
        <f>E54*D54</f>
        <v>27800000</v>
      </c>
    </row>
    <row r="55" spans="1:6" x14ac:dyDescent="0.25">
      <c r="A55" s="13"/>
      <c r="B55" s="8" t="s">
        <v>88</v>
      </c>
      <c r="C55" s="13"/>
      <c r="D55" s="13"/>
      <c r="E55" s="23"/>
      <c r="F55" s="25">
        <f>SUM(F56:F60)</f>
        <v>27800000</v>
      </c>
    </row>
    <row r="56" spans="1:6" x14ac:dyDescent="0.25">
      <c r="A56" s="9"/>
      <c r="B56" s="12" t="s">
        <v>36</v>
      </c>
      <c r="C56" s="9" t="s">
        <v>12</v>
      </c>
      <c r="D56" s="9">
        <v>8</v>
      </c>
      <c r="E56" s="22">
        <v>1000000</v>
      </c>
      <c r="F56" s="22">
        <f>D56*E56</f>
        <v>8000000</v>
      </c>
    </row>
    <row r="57" spans="1:6" x14ac:dyDescent="0.25">
      <c r="A57" s="9"/>
      <c r="B57" s="12" t="s">
        <v>37</v>
      </c>
      <c r="C57" s="9" t="s">
        <v>12</v>
      </c>
      <c r="D57" s="9">
        <v>8</v>
      </c>
      <c r="E57" s="22">
        <v>320000</v>
      </c>
      <c r="F57" s="22">
        <f t="shared" ref="F57:F60" si="8">D57*E57</f>
        <v>2560000</v>
      </c>
    </row>
    <row r="58" spans="1:6" x14ac:dyDescent="0.25">
      <c r="A58" s="9"/>
      <c r="B58" s="12" t="s">
        <v>38</v>
      </c>
      <c r="C58" s="9" t="s">
        <v>12</v>
      </c>
      <c r="D58" s="9">
        <v>80</v>
      </c>
      <c r="E58" s="22">
        <v>200000</v>
      </c>
      <c r="F58" s="22">
        <f t="shared" si="8"/>
        <v>16000000</v>
      </c>
    </row>
    <row r="59" spans="1:6" x14ac:dyDescent="0.25">
      <c r="A59" s="9"/>
      <c r="B59" s="12" t="s">
        <v>39</v>
      </c>
      <c r="C59" s="9" t="s">
        <v>11</v>
      </c>
      <c r="D59" s="9">
        <v>12</v>
      </c>
      <c r="E59" s="22">
        <v>20000</v>
      </c>
      <c r="F59" s="22">
        <f t="shared" si="8"/>
        <v>240000</v>
      </c>
    </row>
    <row r="60" spans="1:6" x14ac:dyDescent="0.25">
      <c r="A60" s="9"/>
      <c r="B60" s="14" t="s">
        <v>85</v>
      </c>
      <c r="C60" s="13" t="s">
        <v>86</v>
      </c>
      <c r="D60" s="13">
        <v>1</v>
      </c>
      <c r="E60" s="30">
        <v>1000000</v>
      </c>
      <c r="F60" s="22">
        <f t="shared" si="8"/>
        <v>1000000</v>
      </c>
    </row>
    <row r="61" spans="1:6" ht="38.25" customHeight="1" x14ac:dyDescent="0.25">
      <c r="A61" s="7" t="s">
        <v>34</v>
      </c>
      <c r="B61" s="6" t="s">
        <v>179</v>
      </c>
      <c r="C61" s="13"/>
      <c r="D61" s="5">
        <v>10</v>
      </c>
      <c r="E61" s="23">
        <f>F62</f>
        <v>24000000</v>
      </c>
      <c r="F61" s="21">
        <f>E61*D61</f>
        <v>240000000</v>
      </c>
    </row>
    <row r="62" spans="1:6" ht="33" x14ac:dyDescent="0.25">
      <c r="A62" s="9"/>
      <c r="B62" s="8" t="s">
        <v>90</v>
      </c>
      <c r="C62" s="13"/>
      <c r="D62" s="5"/>
      <c r="E62" s="23"/>
      <c r="F62" s="21">
        <f>SUM(F63:F66)</f>
        <v>24000000</v>
      </c>
    </row>
    <row r="63" spans="1:6" x14ac:dyDescent="0.25">
      <c r="A63" s="9"/>
      <c r="B63" s="14" t="s">
        <v>91</v>
      </c>
      <c r="C63" s="13" t="s">
        <v>64</v>
      </c>
      <c r="D63" s="13">
        <v>24</v>
      </c>
      <c r="E63" s="30">
        <v>200000</v>
      </c>
      <c r="F63" s="22">
        <f>D63*E63</f>
        <v>4800000</v>
      </c>
    </row>
    <row r="64" spans="1:6" x14ac:dyDescent="0.25">
      <c r="A64" s="9"/>
      <c r="B64" s="12" t="s">
        <v>100</v>
      </c>
      <c r="C64" s="9" t="s">
        <v>93</v>
      </c>
      <c r="D64" s="9">
        <v>12</v>
      </c>
      <c r="E64" s="22">
        <v>300000</v>
      </c>
      <c r="F64" s="22">
        <f t="shared" ref="F64:F66" si="9">D64*E64</f>
        <v>3600000</v>
      </c>
    </row>
    <row r="65" spans="1:6" x14ac:dyDescent="0.25">
      <c r="A65" s="9"/>
      <c r="B65" s="12" t="s">
        <v>30</v>
      </c>
      <c r="C65" s="9" t="s">
        <v>94</v>
      </c>
      <c r="D65" s="9">
        <v>24</v>
      </c>
      <c r="E65" s="22">
        <v>150000</v>
      </c>
      <c r="F65" s="22">
        <f t="shared" si="9"/>
        <v>3600000</v>
      </c>
    </row>
    <row r="66" spans="1:6" x14ac:dyDescent="0.25">
      <c r="A66" s="9"/>
      <c r="B66" s="12" t="s">
        <v>95</v>
      </c>
      <c r="C66" s="9" t="s">
        <v>94</v>
      </c>
      <c r="D66" s="9">
        <v>2</v>
      </c>
      <c r="E66" s="22">
        <v>6000000</v>
      </c>
      <c r="F66" s="22">
        <f t="shared" si="9"/>
        <v>12000000</v>
      </c>
    </row>
    <row r="67" spans="1:6" ht="33" x14ac:dyDescent="0.25">
      <c r="A67" s="7" t="s">
        <v>40</v>
      </c>
      <c r="B67" s="8" t="s">
        <v>127</v>
      </c>
      <c r="C67" s="9"/>
      <c r="D67" s="9"/>
      <c r="E67" s="9"/>
      <c r="F67" s="26">
        <f>SUM(F69:F75)</f>
        <v>151800000</v>
      </c>
    </row>
    <row r="68" spans="1:6" x14ac:dyDescent="0.25">
      <c r="A68" s="7">
        <v>1</v>
      </c>
      <c r="B68" s="1" t="s">
        <v>178</v>
      </c>
      <c r="C68" s="9"/>
      <c r="D68" s="9"/>
      <c r="E68" s="9"/>
      <c r="F68" s="26"/>
    </row>
    <row r="69" spans="1:6" x14ac:dyDescent="0.25">
      <c r="A69" s="7"/>
      <c r="B69" s="1" t="s">
        <v>136</v>
      </c>
      <c r="C69" s="9" t="s">
        <v>135</v>
      </c>
      <c r="D69" s="9">
        <v>96</v>
      </c>
      <c r="E69" s="22">
        <v>300000</v>
      </c>
      <c r="F69" s="28">
        <f>D69*E69</f>
        <v>28800000</v>
      </c>
    </row>
    <row r="70" spans="1:6" x14ac:dyDescent="0.25">
      <c r="A70" s="7"/>
      <c r="B70" s="1" t="s">
        <v>128</v>
      </c>
      <c r="C70" s="9"/>
      <c r="D70" s="9"/>
      <c r="E70" s="9"/>
      <c r="F70" s="28">
        <v>10000000</v>
      </c>
    </row>
    <row r="71" spans="1:6" x14ac:dyDescent="0.25">
      <c r="A71" s="7">
        <v>2</v>
      </c>
      <c r="B71" s="1" t="s">
        <v>129</v>
      </c>
      <c r="C71" s="9"/>
      <c r="D71" s="9"/>
      <c r="E71" s="9"/>
      <c r="F71" s="28"/>
    </row>
    <row r="72" spans="1:6" x14ac:dyDescent="0.25">
      <c r="A72" s="7"/>
      <c r="B72" s="1" t="s">
        <v>137</v>
      </c>
      <c r="C72" s="9" t="s">
        <v>130</v>
      </c>
      <c r="D72" s="9">
        <v>20</v>
      </c>
      <c r="E72" s="22">
        <v>1000000</v>
      </c>
      <c r="F72" s="28">
        <f t="shared" ref="F72:F75" si="10">D72*E72</f>
        <v>20000000</v>
      </c>
    </row>
    <row r="73" spans="1:6" x14ac:dyDescent="0.25">
      <c r="A73" s="7"/>
      <c r="B73" s="1" t="s">
        <v>138</v>
      </c>
      <c r="C73" s="9" t="s">
        <v>131</v>
      </c>
      <c r="D73" s="9">
        <v>10</v>
      </c>
      <c r="E73" s="22">
        <v>5300000</v>
      </c>
      <c r="F73" s="28">
        <f t="shared" si="10"/>
        <v>53000000</v>
      </c>
    </row>
    <row r="74" spans="1:6" x14ac:dyDescent="0.25">
      <c r="A74" s="7">
        <v>3</v>
      </c>
      <c r="B74" s="1" t="s">
        <v>132</v>
      </c>
      <c r="C74" s="9"/>
      <c r="D74" s="9"/>
      <c r="E74" s="9"/>
      <c r="F74" s="28"/>
    </row>
    <row r="75" spans="1:6" x14ac:dyDescent="0.25">
      <c r="A75" s="7"/>
      <c r="B75" s="1" t="s">
        <v>133</v>
      </c>
      <c r="C75" s="9" t="s">
        <v>139</v>
      </c>
      <c r="D75" s="9">
        <v>500</v>
      </c>
      <c r="E75" s="22">
        <v>80000</v>
      </c>
      <c r="F75" s="28">
        <f t="shared" si="10"/>
        <v>40000000</v>
      </c>
    </row>
    <row r="76" spans="1:6" ht="33" x14ac:dyDescent="0.25">
      <c r="A76" s="7" t="s">
        <v>41</v>
      </c>
      <c r="B76" s="8" t="s">
        <v>98</v>
      </c>
      <c r="C76" s="15" t="s">
        <v>26</v>
      </c>
      <c r="D76" s="15">
        <v>15</v>
      </c>
      <c r="E76" s="27">
        <f>F77</f>
        <v>11700000</v>
      </c>
      <c r="F76" s="27">
        <f>D76*E76</f>
        <v>175500000</v>
      </c>
    </row>
    <row r="77" spans="1:6" x14ac:dyDescent="0.25">
      <c r="A77" s="7"/>
      <c r="B77" s="8" t="s">
        <v>54</v>
      </c>
      <c r="C77" s="7"/>
      <c r="D77" s="7"/>
      <c r="E77" s="7"/>
      <c r="F77" s="26">
        <f>SUM(F79:F93)</f>
        <v>11700000</v>
      </c>
    </row>
    <row r="78" spans="1:6" ht="17.25" x14ac:dyDescent="0.25">
      <c r="A78" s="7"/>
      <c r="B78" s="16" t="s">
        <v>96</v>
      </c>
      <c r="C78" s="1"/>
      <c r="D78" s="7"/>
      <c r="E78" s="7"/>
      <c r="F78" s="26"/>
    </row>
    <row r="79" spans="1:6" x14ac:dyDescent="0.25">
      <c r="A79" s="7"/>
      <c r="B79" s="12" t="s">
        <v>97</v>
      </c>
      <c r="C79" s="9" t="s">
        <v>94</v>
      </c>
      <c r="D79" s="9">
        <v>1</v>
      </c>
      <c r="E79" s="22">
        <v>900000</v>
      </c>
      <c r="F79" s="28">
        <f>D79*E79</f>
        <v>900000</v>
      </c>
    </row>
    <row r="80" spans="1:6" x14ac:dyDescent="0.25">
      <c r="A80" s="7"/>
      <c r="B80" s="12" t="s">
        <v>99</v>
      </c>
      <c r="C80" s="9" t="s">
        <v>94</v>
      </c>
      <c r="D80" s="9">
        <v>1</v>
      </c>
      <c r="E80" s="22">
        <v>900000</v>
      </c>
      <c r="F80" s="28">
        <f t="shared" ref="F80:F88" si="11">D80*E80</f>
        <v>900000</v>
      </c>
    </row>
    <row r="81" spans="1:6" x14ac:dyDescent="0.25">
      <c r="A81" s="7"/>
      <c r="B81" s="12" t="s">
        <v>30</v>
      </c>
      <c r="C81" s="9" t="s">
        <v>94</v>
      </c>
      <c r="D81" s="9">
        <v>2</v>
      </c>
      <c r="E81" s="22">
        <v>150000</v>
      </c>
      <c r="F81" s="28">
        <f t="shared" si="11"/>
        <v>300000</v>
      </c>
    </row>
    <row r="82" spans="1:6" x14ac:dyDescent="0.25">
      <c r="A82" s="7"/>
      <c r="B82" s="12" t="s">
        <v>100</v>
      </c>
      <c r="C82" s="9" t="s">
        <v>92</v>
      </c>
      <c r="D82" s="9">
        <v>1</v>
      </c>
      <c r="E82" s="22">
        <v>300000</v>
      </c>
      <c r="F82" s="28">
        <f t="shared" si="11"/>
        <v>300000</v>
      </c>
    </row>
    <row r="83" spans="1:6" x14ac:dyDescent="0.25">
      <c r="A83" s="7"/>
      <c r="B83" s="12" t="s">
        <v>102</v>
      </c>
      <c r="C83" s="9" t="s">
        <v>103</v>
      </c>
      <c r="D83" s="9">
        <v>1</v>
      </c>
      <c r="E83" s="22">
        <v>1500000</v>
      </c>
      <c r="F83" s="28">
        <f t="shared" si="11"/>
        <v>1500000</v>
      </c>
    </row>
    <row r="84" spans="1:6" ht="17.25" x14ac:dyDescent="0.25">
      <c r="A84" s="7"/>
      <c r="B84" s="16" t="s">
        <v>104</v>
      </c>
      <c r="C84" s="9"/>
      <c r="D84" s="9"/>
      <c r="E84" s="9"/>
      <c r="F84" s="28"/>
    </row>
    <row r="85" spans="1:6" x14ac:dyDescent="0.25">
      <c r="A85" s="7"/>
      <c r="B85" s="12" t="s">
        <v>97</v>
      </c>
      <c r="C85" s="9" t="s">
        <v>94</v>
      </c>
      <c r="D85" s="9">
        <v>2</v>
      </c>
      <c r="E85" s="22">
        <v>900000</v>
      </c>
      <c r="F85" s="28">
        <f t="shared" si="11"/>
        <v>1800000</v>
      </c>
    </row>
    <row r="86" spans="1:6" x14ac:dyDescent="0.25">
      <c r="A86" s="7"/>
      <c r="B86" s="12" t="s">
        <v>30</v>
      </c>
      <c r="C86" s="9" t="s">
        <v>94</v>
      </c>
      <c r="D86" s="9">
        <v>2</v>
      </c>
      <c r="E86" s="22">
        <v>150000</v>
      </c>
      <c r="F86" s="28">
        <f t="shared" si="11"/>
        <v>300000</v>
      </c>
    </row>
    <row r="87" spans="1:6" x14ac:dyDescent="0.25">
      <c r="A87" s="7"/>
      <c r="B87" s="12" t="s">
        <v>100</v>
      </c>
      <c r="C87" s="9" t="s">
        <v>92</v>
      </c>
      <c r="D87" s="9">
        <v>1</v>
      </c>
      <c r="E87" s="22">
        <v>300000</v>
      </c>
      <c r="F87" s="28">
        <f t="shared" si="11"/>
        <v>300000</v>
      </c>
    </row>
    <row r="88" spans="1:6" x14ac:dyDescent="0.25">
      <c r="A88" s="7"/>
      <c r="B88" s="12" t="s">
        <v>102</v>
      </c>
      <c r="C88" s="9" t="s">
        <v>103</v>
      </c>
      <c r="D88" s="9">
        <v>1</v>
      </c>
      <c r="E88" s="22">
        <v>1500000</v>
      </c>
      <c r="F88" s="28">
        <f t="shared" si="11"/>
        <v>1500000</v>
      </c>
    </row>
    <row r="89" spans="1:6" ht="34.5" x14ac:dyDescent="0.25">
      <c r="A89" s="7"/>
      <c r="B89" s="17" t="s">
        <v>101</v>
      </c>
      <c r="C89" s="7"/>
      <c r="D89" s="7"/>
      <c r="E89" s="7"/>
      <c r="F89" s="26"/>
    </row>
    <row r="90" spans="1:6" x14ac:dyDescent="0.25">
      <c r="A90" s="9"/>
      <c r="B90" s="12" t="s">
        <v>97</v>
      </c>
      <c r="C90" s="9" t="s">
        <v>94</v>
      </c>
      <c r="D90" s="9">
        <v>2</v>
      </c>
      <c r="E90" s="22">
        <v>900000</v>
      </c>
      <c r="F90" s="28">
        <f t="shared" ref="F90:F103" si="12">D90*E90</f>
        <v>1800000</v>
      </c>
    </row>
    <row r="91" spans="1:6" x14ac:dyDescent="0.25">
      <c r="A91" s="9"/>
      <c r="B91" s="12" t="s">
        <v>30</v>
      </c>
      <c r="C91" s="9" t="s">
        <v>94</v>
      </c>
      <c r="D91" s="9">
        <v>2</v>
      </c>
      <c r="E91" s="22">
        <v>150000</v>
      </c>
      <c r="F91" s="28">
        <f t="shared" si="12"/>
        <v>300000</v>
      </c>
    </row>
    <row r="92" spans="1:6" x14ac:dyDescent="0.25">
      <c r="A92" s="9"/>
      <c r="B92" s="12" t="s">
        <v>100</v>
      </c>
      <c r="C92" s="9" t="s">
        <v>92</v>
      </c>
      <c r="D92" s="9">
        <v>1</v>
      </c>
      <c r="E92" s="22">
        <v>300000</v>
      </c>
      <c r="F92" s="28">
        <f t="shared" si="12"/>
        <v>300000</v>
      </c>
    </row>
    <row r="93" spans="1:6" x14ac:dyDescent="0.25">
      <c r="A93" s="9"/>
      <c r="B93" s="12" t="s">
        <v>102</v>
      </c>
      <c r="C93" s="9" t="s">
        <v>103</v>
      </c>
      <c r="D93" s="9">
        <v>1</v>
      </c>
      <c r="E93" s="22">
        <v>1500000</v>
      </c>
      <c r="F93" s="28">
        <f t="shared" si="12"/>
        <v>1500000</v>
      </c>
    </row>
    <row r="94" spans="1:6" x14ac:dyDescent="0.25">
      <c r="A94" s="7" t="s">
        <v>55</v>
      </c>
      <c r="B94" s="8" t="s">
        <v>107</v>
      </c>
      <c r="C94" s="7" t="s">
        <v>26</v>
      </c>
      <c r="D94" s="7">
        <f>D76</f>
        <v>15</v>
      </c>
      <c r="E94" s="21">
        <f>F95</f>
        <v>21000000</v>
      </c>
      <c r="F94" s="26">
        <f>D94*E94</f>
        <v>315000000</v>
      </c>
    </row>
    <row r="95" spans="1:6" x14ac:dyDescent="0.25">
      <c r="A95" s="9"/>
      <c r="B95" s="8" t="s">
        <v>106</v>
      </c>
      <c r="C95" s="9"/>
      <c r="D95" s="9"/>
      <c r="E95" s="9"/>
      <c r="F95" s="26">
        <f>SUM(F96:F100)</f>
        <v>21000000</v>
      </c>
    </row>
    <row r="96" spans="1:6" x14ac:dyDescent="0.25">
      <c r="A96" s="9">
        <v>1</v>
      </c>
      <c r="B96" s="12" t="s">
        <v>108</v>
      </c>
      <c r="C96" s="9" t="s">
        <v>105</v>
      </c>
      <c r="D96" s="9">
        <v>10</v>
      </c>
      <c r="E96" s="22">
        <v>400000</v>
      </c>
      <c r="F96" s="28">
        <f t="shared" si="12"/>
        <v>4000000</v>
      </c>
    </row>
    <row r="97" spans="1:6" x14ac:dyDescent="0.25">
      <c r="A97" s="9">
        <v>2</v>
      </c>
      <c r="B97" s="12" t="s">
        <v>109</v>
      </c>
      <c r="C97" s="9" t="s">
        <v>110</v>
      </c>
      <c r="D97" s="9">
        <v>3000</v>
      </c>
      <c r="E97" s="22">
        <v>3000</v>
      </c>
      <c r="F97" s="28">
        <f t="shared" si="12"/>
        <v>9000000</v>
      </c>
    </row>
    <row r="98" spans="1:6" x14ac:dyDescent="0.25">
      <c r="A98" s="9">
        <v>3</v>
      </c>
      <c r="B98" s="12" t="s">
        <v>111</v>
      </c>
      <c r="C98" s="9" t="s">
        <v>112</v>
      </c>
      <c r="D98" s="9">
        <v>3000</v>
      </c>
      <c r="E98" s="9">
        <v>500</v>
      </c>
      <c r="F98" s="28">
        <f t="shared" si="12"/>
        <v>1500000</v>
      </c>
    </row>
    <row r="99" spans="1:6" x14ac:dyDescent="0.25">
      <c r="A99" s="9">
        <v>4</v>
      </c>
      <c r="B99" s="12" t="s">
        <v>114</v>
      </c>
      <c r="C99" s="9" t="s">
        <v>113</v>
      </c>
      <c r="D99" s="9">
        <v>1</v>
      </c>
      <c r="E99" s="22">
        <v>1500000</v>
      </c>
      <c r="F99" s="28">
        <f t="shared" si="12"/>
        <v>1500000</v>
      </c>
    </row>
    <row r="100" spans="1:6" x14ac:dyDescent="0.25">
      <c r="A100" s="9">
        <v>5</v>
      </c>
      <c r="B100" s="12" t="s">
        <v>115</v>
      </c>
      <c r="C100" s="9" t="s">
        <v>116</v>
      </c>
      <c r="D100" s="9">
        <v>1</v>
      </c>
      <c r="E100" s="22">
        <v>5000000</v>
      </c>
      <c r="F100" s="28">
        <f t="shared" si="12"/>
        <v>5000000</v>
      </c>
    </row>
    <row r="101" spans="1:6" x14ac:dyDescent="0.25">
      <c r="A101" s="7" t="s">
        <v>56</v>
      </c>
      <c r="B101" s="8" t="s">
        <v>63</v>
      </c>
      <c r="C101" s="7" t="s">
        <v>126</v>
      </c>
      <c r="D101" s="7">
        <v>1</v>
      </c>
      <c r="E101" s="21">
        <f>E102</f>
        <v>2000000000</v>
      </c>
      <c r="F101" s="26">
        <f>E101*D101</f>
        <v>2000000000</v>
      </c>
    </row>
    <row r="102" spans="1:6" x14ac:dyDescent="0.25">
      <c r="A102" s="9">
        <v>1</v>
      </c>
      <c r="B102" s="12" t="s">
        <v>147</v>
      </c>
      <c r="D102" s="9">
        <v>1</v>
      </c>
      <c r="E102" s="22">
        <v>2000000000</v>
      </c>
      <c r="F102" s="28">
        <f>E102*D102</f>
        <v>2000000000</v>
      </c>
    </row>
    <row r="103" spans="1:6" ht="49.5" x14ac:dyDescent="0.25">
      <c r="A103" s="7" t="s">
        <v>57</v>
      </c>
      <c r="B103" s="8" t="s">
        <v>124</v>
      </c>
      <c r="C103" s="7" t="s">
        <v>126</v>
      </c>
      <c r="D103" s="7">
        <v>4</v>
      </c>
      <c r="E103" s="21">
        <f>F104</f>
        <v>69800000</v>
      </c>
      <c r="F103" s="26">
        <f t="shared" si="12"/>
        <v>279200000</v>
      </c>
    </row>
    <row r="104" spans="1:6" x14ac:dyDescent="0.25">
      <c r="A104" s="7"/>
      <c r="B104" s="8" t="s">
        <v>123</v>
      </c>
      <c r="C104" s="9"/>
      <c r="D104" s="9"/>
      <c r="E104" s="9"/>
      <c r="F104" s="26">
        <f>SUM(F105:F109)</f>
        <v>69800000</v>
      </c>
    </row>
    <row r="105" spans="1:6" x14ac:dyDescent="0.25">
      <c r="A105" s="9">
        <v>1</v>
      </c>
      <c r="B105" s="12" t="s">
        <v>118</v>
      </c>
      <c r="C105" s="9" t="s">
        <v>125</v>
      </c>
      <c r="D105" s="9">
        <v>2</v>
      </c>
      <c r="E105" s="22">
        <v>6000000</v>
      </c>
      <c r="F105" s="28">
        <f>E105*D105</f>
        <v>12000000</v>
      </c>
    </row>
    <row r="106" spans="1:6" x14ac:dyDescent="0.25">
      <c r="A106" s="9">
        <v>2</v>
      </c>
      <c r="B106" s="12" t="s">
        <v>28</v>
      </c>
      <c r="C106" s="9" t="s">
        <v>103</v>
      </c>
      <c r="D106" s="9">
        <v>2</v>
      </c>
      <c r="E106" s="22">
        <v>7000000</v>
      </c>
      <c r="F106" s="28">
        <f t="shared" ref="F106:F109" si="13">E106*D106</f>
        <v>14000000</v>
      </c>
    </row>
    <row r="107" spans="1:6" ht="33" x14ac:dyDescent="0.25">
      <c r="A107" s="9">
        <v>3</v>
      </c>
      <c r="B107" s="12" t="s">
        <v>29</v>
      </c>
      <c r="C107" s="9" t="s">
        <v>113</v>
      </c>
      <c r="D107" s="9">
        <v>1</v>
      </c>
      <c r="E107" s="22">
        <v>30000000</v>
      </c>
      <c r="F107" s="28">
        <f t="shared" si="13"/>
        <v>30000000</v>
      </c>
    </row>
    <row r="108" spans="1:6" ht="33" x14ac:dyDescent="0.25">
      <c r="A108" s="9">
        <v>4</v>
      </c>
      <c r="B108" s="12" t="s">
        <v>119</v>
      </c>
      <c r="C108" s="9" t="s">
        <v>31</v>
      </c>
      <c r="D108" s="9">
        <v>4</v>
      </c>
      <c r="E108" s="22">
        <v>1200000</v>
      </c>
      <c r="F108" s="28">
        <f t="shared" si="13"/>
        <v>4800000</v>
      </c>
    </row>
    <row r="109" spans="1:6" ht="33" x14ac:dyDescent="0.25">
      <c r="A109" s="9">
        <v>5</v>
      </c>
      <c r="B109" s="12" t="s">
        <v>120</v>
      </c>
      <c r="C109" s="9" t="s">
        <v>31</v>
      </c>
      <c r="D109" s="9">
        <v>4</v>
      </c>
      <c r="E109" s="22">
        <v>2250000</v>
      </c>
      <c r="F109" s="28">
        <f t="shared" si="13"/>
        <v>9000000</v>
      </c>
    </row>
    <row r="110" spans="1:6" ht="33" x14ac:dyDescent="0.25">
      <c r="A110" s="3" t="s">
        <v>58</v>
      </c>
      <c r="B110" s="48" t="s">
        <v>162</v>
      </c>
      <c r="C110" s="20" t="s">
        <v>159</v>
      </c>
      <c r="D110" s="20">
        <v>1</v>
      </c>
      <c r="E110" s="23">
        <f>F111</f>
        <v>84000000</v>
      </c>
      <c r="F110" s="21">
        <f>E110*D110</f>
        <v>84000000</v>
      </c>
    </row>
    <row r="111" spans="1:6" x14ac:dyDescent="0.25">
      <c r="A111" s="3"/>
      <c r="B111" s="33" t="s">
        <v>152</v>
      </c>
      <c r="C111" s="19"/>
      <c r="D111" s="19"/>
      <c r="E111" s="19"/>
      <c r="F111" s="34">
        <f>SUM(F112:F118)</f>
        <v>84000000</v>
      </c>
    </row>
    <row r="112" spans="1:6" ht="33" x14ac:dyDescent="0.25">
      <c r="A112" s="3"/>
      <c r="B112" s="49" t="s">
        <v>153</v>
      </c>
      <c r="C112" s="19" t="s">
        <v>159</v>
      </c>
      <c r="D112" s="19">
        <v>1</v>
      </c>
      <c r="E112" s="30">
        <v>25000000</v>
      </c>
      <c r="F112" s="22">
        <f>E112*D112</f>
        <v>25000000</v>
      </c>
    </row>
    <row r="113" spans="1:6" x14ac:dyDescent="0.25">
      <c r="A113" s="3"/>
      <c r="B113" s="49" t="s">
        <v>154</v>
      </c>
      <c r="C113" s="19" t="s">
        <v>160</v>
      </c>
      <c r="D113" s="19">
        <v>4</v>
      </c>
      <c r="E113" s="30">
        <v>3000000</v>
      </c>
      <c r="F113" s="22">
        <f>E113*D113</f>
        <v>12000000</v>
      </c>
    </row>
    <row r="114" spans="1:6" x14ac:dyDescent="0.25">
      <c r="A114" s="3"/>
      <c r="B114" s="49" t="s">
        <v>155</v>
      </c>
      <c r="C114" s="19" t="s">
        <v>160</v>
      </c>
      <c r="D114" s="19">
        <v>3</v>
      </c>
      <c r="E114" s="30">
        <v>5000000</v>
      </c>
      <c r="F114" s="22">
        <f>E114*D114</f>
        <v>15000000</v>
      </c>
    </row>
    <row r="115" spans="1:6" x14ac:dyDescent="0.25">
      <c r="A115" s="3"/>
      <c r="B115" s="49" t="s">
        <v>158</v>
      </c>
      <c r="C115" s="19" t="s">
        <v>110</v>
      </c>
      <c r="D115" s="19">
        <v>1</v>
      </c>
      <c r="E115" s="30">
        <v>8000000</v>
      </c>
      <c r="F115" s="22">
        <f>E115*D115</f>
        <v>8000000</v>
      </c>
    </row>
    <row r="116" spans="1:6" x14ac:dyDescent="0.25">
      <c r="A116" s="3"/>
      <c r="B116" s="49" t="s">
        <v>161</v>
      </c>
      <c r="C116" s="19" t="s">
        <v>160</v>
      </c>
      <c r="D116" s="19">
        <v>2</v>
      </c>
      <c r="E116" s="30">
        <v>7000000</v>
      </c>
      <c r="F116" s="22">
        <f>E116*D116</f>
        <v>14000000</v>
      </c>
    </row>
    <row r="117" spans="1:6" x14ac:dyDescent="0.25">
      <c r="A117" s="3"/>
      <c r="B117" s="49" t="s">
        <v>156</v>
      </c>
      <c r="C117" s="19"/>
      <c r="D117" s="19"/>
      <c r="E117" s="19"/>
      <c r="F117" s="22">
        <v>5000000</v>
      </c>
    </row>
    <row r="118" spans="1:6" x14ac:dyDescent="0.25">
      <c r="A118" s="3"/>
      <c r="B118" s="49" t="s">
        <v>157</v>
      </c>
      <c r="C118" s="19"/>
      <c r="D118" s="19"/>
      <c r="E118" s="19"/>
      <c r="F118" s="22">
        <v>5000000</v>
      </c>
    </row>
    <row r="119" spans="1:6" ht="33" x14ac:dyDescent="0.25">
      <c r="A119" s="7" t="s">
        <v>171</v>
      </c>
      <c r="B119" s="8" t="s">
        <v>65</v>
      </c>
      <c r="C119" s="9"/>
      <c r="D119" s="9"/>
      <c r="E119" s="9"/>
      <c r="F119" s="26">
        <f>SUM(F120:F123)</f>
        <v>151000000</v>
      </c>
    </row>
    <row r="120" spans="1:6" x14ac:dyDescent="0.25">
      <c r="A120" s="9">
        <v>1</v>
      </c>
      <c r="B120" s="12" t="s">
        <v>33</v>
      </c>
      <c r="C120" s="9" t="s">
        <v>9</v>
      </c>
      <c r="D120" s="9">
        <v>5</v>
      </c>
      <c r="E120" s="22">
        <v>7000000</v>
      </c>
      <c r="F120" s="22">
        <f>E120*D120</f>
        <v>35000000</v>
      </c>
    </row>
    <row r="121" spans="1:6" ht="33" x14ac:dyDescent="0.25">
      <c r="A121" s="9">
        <v>2</v>
      </c>
      <c r="B121" s="12" t="s">
        <v>72</v>
      </c>
      <c r="C121" s="9" t="s">
        <v>11</v>
      </c>
      <c r="D121" s="9">
        <v>40</v>
      </c>
      <c r="E121" s="22">
        <v>1000000</v>
      </c>
      <c r="F121" s="22">
        <f t="shared" ref="F121:F142" si="14">E121*D121</f>
        <v>40000000</v>
      </c>
    </row>
    <row r="122" spans="1:6" ht="33" x14ac:dyDescent="0.25">
      <c r="A122" s="9">
        <v>3</v>
      </c>
      <c r="B122" s="12" t="s">
        <v>73</v>
      </c>
      <c r="C122" s="9" t="s">
        <v>11</v>
      </c>
      <c r="D122" s="9">
        <v>40</v>
      </c>
      <c r="E122" s="22">
        <v>1800000</v>
      </c>
      <c r="F122" s="22">
        <f t="shared" si="14"/>
        <v>72000000</v>
      </c>
    </row>
    <row r="123" spans="1:6" ht="33" x14ac:dyDescent="0.25">
      <c r="A123" s="9">
        <v>4</v>
      </c>
      <c r="B123" s="12" t="s">
        <v>74</v>
      </c>
      <c r="C123" s="9" t="s">
        <v>11</v>
      </c>
      <c r="D123" s="9">
        <v>40</v>
      </c>
      <c r="E123" s="22">
        <v>100000</v>
      </c>
      <c r="F123" s="22">
        <f t="shared" si="14"/>
        <v>4000000</v>
      </c>
    </row>
    <row r="124" spans="1:6" ht="33" x14ac:dyDescent="0.25">
      <c r="A124" s="7" t="s">
        <v>172</v>
      </c>
      <c r="B124" s="8" t="s">
        <v>170</v>
      </c>
      <c r="C124" s="7"/>
      <c r="D124" s="7"/>
      <c r="E124" s="21"/>
      <c r="F124" s="21">
        <f>SUM(F125:F126)</f>
        <v>2300000000</v>
      </c>
    </row>
    <row r="125" spans="1:6" x14ac:dyDescent="0.25">
      <c r="B125" s="12" t="s">
        <v>117</v>
      </c>
      <c r="C125" s="9" t="s">
        <v>121</v>
      </c>
      <c r="D125" s="9">
        <v>1</v>
      </c>
      <c r="E125" s="22">
        <v>300000000</v>
      </c>
      <c r="F125" s="22">
        <f t="shared" si="14"/>
        <v>300000000</v>
      </c>
    </row>
    <row r="126" spans="1:6" x14ac:dyDescent="0.25">
      <c r="A126" s="38"/>
      <c r="B126" s="45" t="s">
        <v>42</v>
      </c>
      <c r="C126" s="46" t="s">
        <v>122</v>
      </c>
      <c r="D126" s="46">
        <v>10</v>
      </c>
      <c r="E126" s="39">
        <v>200000000</v>
      </c>
      <c r="F126" s="39">
        <f t="shared" si="14"/>
        <v>2000000000</v>
      </c>
    </row>
    <row r="127" spans="1:6" s="4" customFormat="1" x14ac:dyDescent="0.25">
      <c r="A127" s="3" t="s">
        <v>174</v>
      </c>
      <c r="B127" s="2" t="s">
        <v>173</v>
      </c>
      <c r="C127" s="2"/>
      <c r="D127" s="20"/>
      <c r="E127" s="20"/>
      <c r="F127" s="21">
        <f>F128+F110+F135+F137</f>
        <v>3298000000</v>
      </c>
    </row>
    <row r="128" spans="1:6" s="4" customFormat="1" ht="17.25" x14ac:dyDescent="0.3">
      <c r="A128" s="40">
        <v>1</v>
      </c>
      <c r="B128" s="41" t="s">
        <v>141</v>
      </c>
      <c r="C128" s="42" t="s">
        <v>146</v>
      </c>
      <c r="D128" s="42">
        <v>10</v>
      </c>
      <c r="E128" s="43">
        <f>F129</f>
        <v>21400000</v>
      </c>
      <c r="F128" s="44">
        <f>D128*E128</f>
        <v>214000000</v>
      </c>
    </row>
    <row r="129" spans="1:6" s="4" customFormat="1" x14ac:dyDescent="0.25">
      <c r="A129" s="3"/>
      <c r="B129" s="33" t="s">
        <v>143</v>
      </c>
      <c r="C129" s="35"/>
      <c r="D129" s="35"/>
      <c r="E129" s="35"/>
      <c r="F129" s="34">
        <f>SUM(F130:F134)</f>
        <v>21400000</v>
      </c>
    </row>
    <row r="130" spans="1:6" s="4" customFormat="1" x14ac:dyDescent="0.25">
      <c r="A130" s="3"/>
      <c r="B130" s="1" t="s">
        <v>142</v>
      </c>
      <c r="C130" s="19" t="s">
        <v>64</v>
      </c>
      <c r="D130" s="19">
        <v>20</v>
      </c>
      <c r="E130" s="30">
        <v>140000</v>
      </c>
      <c r="F130" s="22">
        <f t="shared" si="14"/>
        <v>2800000</v>
      </c>
    </row>
    <row r="131" spans="1:6" s="4" customFormat="1" x14ac:dyDescent="0.25">
      <c r="A131" s="3"/>
      <c r="B131" s="1" t="s">
        <v>144</v>
      </c>
      <c r="C131" s="19" t="s">
        <v>94</v>
      </c>
      <c r="D131" s="19">
        <v>2</v>
      </c>
      <c r="E131" s="30">
        <v>1000000</v>
      </c>
      <c r="F131" s="22">
        <f t="shared" si="14"/>
        <v>2000000</v>
      </c>
    </row>
    <row r="132" spans="1:6" s="4" customFormat="1" x14ac:dyDescent="0.25">
      <c r="A132" s="3"/>
      <c r="B132" s="1" t="s">
        <v>53</v>
      </c>
      <c r="C132" s="19" t="s">
        <v>113</v>
      </c>
      <c r="D132" s="19">
        <v>20</v>
      </c>
      <c r="E132" s="30">
        <v>60000</v>
      </c>
      <c r="F132" s="22">
        <f t="shared" si="14"/>
        <v>1200000</v>
      </c>
    </row>
    <row r="133" spans="1:6" s="4" customFormat="1" x14ac:dyDescent="0.25">
      <c r="A133" s="3"/>
      <c r="B133" s="1" t="s">
        <v>39</v>
      </c>
      <c r="C133" s="19" t="s">
        <v>31</v>
      </c>
      <c r="D133" s="19">
        <v>20</v>
      </c>
      <c r="E133" s="30">
        <v>20000</v>
      </c>
      <c r="F133" s="22">
        <f t="shared" si="14"/>
        <v>400000</v>
      </c>
    </row>
    <row r="134" spans="1:6" s="4" customFormat="1" x14ac:dyDescent="0.25">
      <c r="A134" s="3"/>
      <c r="B134" s="1" t="s">
        <v>145</v>
      </c>
      <c r="C134" s="19" t="s">
        <v>146</v>
      </c>
      <c r="D134" s="19">
        <v>1</v>
      </c>
      <c r="E134" s="30">
        <v>15000000</v>
      </c>
      <c r="F134" s="22">
        <f t="shared" si="14"/>
        <v>15000000</v>
      </c>
    </row>
    <row r="135" spans="1:6" s="4" customFormat="1" ht="17.25" x14ac:dyDescent="0.3">
      <c r="A135" s="3">
        <v>3</v>
      </c>
      <c r="B135" s="31" t="s">
        <v>164</v>
      </c>
      <c r="C135" s="36" t="s">
        <v>166</v>
      </c>
      <c r="D135" s="36">
        <v>10</v>
      </c>
      <c r="E135" s="37">
        <f>F136</f>
        <v>200000000</v>
      </c>
      <c r="F135" s="32">
        <f>E135*D135</f>
        <v>2000000000</v>
      </c>
    </row>
    <row r="136" spans="1:6" s="4" customFormat="1" x14ac:dyDescent="0.25">
      <c r="A136" s="3"/>
      <c r="B136" s="1" t="s">
        <v>165</v>
      </c>
      <c r="C136" s="19" t="s">
        <v>166</v>
      </c>
      <c r="D136" s="19">
        <v>1</v>
      </c>
      <c r="E136" s="30">
        <v>200000000</v>
      </c>
      <c r="F136" s="22">
        <f>E136*D136</f>
        <v>200000000</v>
      </c>
    </row>
    <row r="137" spans="1:6" s="4" customFormat="1" ht="17.25" x14ac:dyDescent="0.3">
      <c r="A137" s="3">
        <v>4</v>
      </c>
      <c r="B137" s="31" t="s">
        <v>167</v>
      </c>
      <c r="C137" s="36" t="s">
        <v>169</v>
      </c>
      <c r="D137" s="36">
        <v>1</v>
      </c>
      <c r="E137" s="37">
        <f>F138</f>
        <v>1000000000</v>
      </c>
      <c r="F137" s="32">
        <f>E137*D137</f>
        <v>1000000000</v>
      </c>
    </row>
    <row r="138" spans="1:6" s="4" customFormat="1" x14ac:dyDescent="0.25">
      <c r="B138" s="1" t="s">
        <v>168</v>
      </c>
      <c r="C138" s="19" t="s">
        <v>169</v>
      </c>
      <c r="D138" s="19">
        <v>1</v>
      </c>
      <c r="E138" s="30">
        <v>1000000000</v>
      </c>
      <c r="F138" s="22">
        <f t="shared" ref="F138" si="15">E138*D138</f>
        <v>1000000000</v>
      </c>
    </row>
    <row r="139" spans="1:6" x14ac:dyDescent="0.25">
      <c r="A139" s="7" t="s">
        <v>175</v>
      </c>
      <c r="B139" s="18" t="s">
        <v>150</v>
      </c>
      <c r="C139" s="19"/>
      <c r="D139" s="19"/>
      <c r="E139" s="19"/>
      <c r="F139" s="21">
        <f>SUM(F140:F142)</f>
        <v>230000000</v>
      </c>
    </row>
    <row r="140" spans="1:6" x14ac:dyDescent="0.25">
      <c r="A140" s="1"/>
      <c r="B140" s="1" t="s">
        <v>148</v>
      </c>
      <c r="C140" s="50" t="s">
        <v>26</v>
      </c>
      <c r="D140" s="50">
        <v>1</v>
      </c>
      <c r="E140" s="30">
        <v>40000000</v>
      </c>
      <c r="F140" s="22">
        <f t="shared" si="14"/>
        <v>40000000</v>
      </c>
    </row>
    <row r="141" spans="1:6" x14ac:dyDescent="0.25">
      <c r="A141" s="1"/>
      <c r="B141" s="1" t="s">
        <v>149</v>
      </c>
      <c r="C141" s="50" t="s">
        <v>26</v>
      </c>
      <c r="D141" s="50">
        <v>4</v>
      </c>
      <c r="E141" s="30">
        <v>20000000</v>
      </c>
      <c r="F141" s="22">
        <f t="shared" si="14"/>
        <v>80000000</v>
      </c>
    </row>
    <row r="142" spans="1:6" x14ac:dyDescent="0.25">
      <c r="A142" s="1"/>
      <c r="B142" s="1" t="s">
        <v>151</v>
      </c>
      <c r="C142" s="50" t="s">
        <v>26</v>
      </c>
      <c r="D142" s="50">
        <v>11</v>
      </c>
      <c r="E142" s="30">
        <v>10000000</v>
      </c>
      <c r="F142" s="22">
        <f t="shared" si="14"/>
        <v>110000000</v>
      </c>
    </row>
    <row r="143" spans="1:6" x14ac:dyDescent="0.25">
      <c r="A143" s="1"/>
      <c r="B143" s="1"/>
      <c r="C143" s="1"/>
      <c r="D143" s="1"/>
      <c r="E143" s="1"/>
      <c r="F143" s="22"/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36" workbookViewId="0">
      <selection activeCell="F148" sqref="F148"/>
    </sheetView>
  </sheetViews>
  <sheetFormatPr defaultRowHeight="16.5" x14ac:dyDescent="0.25"/>
  <cols>
    <col min="1" max="1" width="9.140625" style="47"/>
    <col min="2" max="2" width="47.85546875" style="47" customWidth="1"/>
    <col min="3" max="3" width="17.85546875" style="47" customWidth="1"/>
    <col min="4" max="4" width="12.7109375" style="47" customWidth="1"/>
    <col min="5" max="5" width="16" style="47" customWidth="1"/>
    <col min="6" max="6" width="21.5703125" style="47" customWidth="1"/>
    <col min="7" max="16384" width="9.140625" style="47"/>
  </cols>
  <sheetData>
    <row r="1" spans="1:6" x14ac:dyDescent="0.25">
      <c r="A1" s="53" t="s">
        <v>79</v>
      </c>
      <c r="B1" s="53"/>
      <c r="C1" s="53"/>
      <c r="D1" s="53"/>
      <c r="E1" s="53"/>
      <c r="F1" s="53"/>
    </row>
    <row r="2" spans="1:6" x14ac:dyDescent="0.25">
      <c r="A2" s="54" t="s">
        <v>78</v>
      </c>
      <c r="B2" s="54"/>
      <c r="C2" s="54"/>
      <c r="D2" s="54"/>
      <c r="E2" s="54"/>
      <c r="F2" s="54"/>
    </row>
    <row r="3" spans="1:6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44</v>
      </c>
      <c r="F3" s="11" t="s">
        <v>45</v>
      </c>
    </row>
    <row r="4" spans="1:6" x14ac:dyDescent="0.25">
      <c r="A4" s="10"/>
      <c r="B4" s="7" t="s">
        <v>5</v>
      </c>
      <c r="C4" s="9"/>
      <c r="D4" s="9"/>
      <c r="E4" s="9"/>
      <c r="F4" s="21">
        <f>F5+F13+F21+F30+F38+F46+F54+F61+F67+F76+F94+F101+F103+F110+F119+F124+F127+F139</f>
        <v>10472600000</v>
      </c>
    </row>
    <row r="5" spans="1:6" ht="38.25" customHeight="1" x14ac:dyDescent="0.25">
      <c r="A5" s="7" t="s">
        <v>6</v>
      </c>
      <c r="B5" s="8" t="s">
        <v>183</v>
      </c>
      <c r="C5" s="7" t="s">
        <v>7</v>
      </c>
      <c r="D5" s="7">
        <v>2</v>
      </c>
      <c r="E5" s="21">
        <f>F6</f>
        <v>46400000</v>
      </c>
      <c r="F5" s="21">
        <f>E5*D5</f>
        <v>92800000</v>
      </c>
    </row>
    <row r="6" spans="1:6" x14ac:dyDescent="0.25">
      <c r="A6" s="10"/>
      <c r="B6" s="8" t="s">
        <v>46</v>
      </c>
      <c r="C6" s="9"/>
      <c r="D6" s="9"/>
      <c r="E6" s="9"/>
      <c r="F6" s="21">
        <f>SUM(F7:F12)</f>
        <v>46400000</v>
      </c>
    </row>
    <row r="7" spans="1:6" ht="33" x14ac:dyDescent="0.25">
      <c r="A7" s="9">
        <v>1</v>
      </c>
      <c r="B7" s="12" t="s">
        <v>47</v>
      </c>
      <c r="C7" s="9" t="s">
        <v>7</v>
      </c>
      <c r="D7" s="9">
        <v>1</v>
      </c>
      <c r="E7" s="22">
        <v>15000000</v>
      </c>
      <c r="F7" s="22">
        <f>D7*E7</f>
        <v>15000000</v>
      </c>
    </row>
    <row r="8" spans="1:6" ht="33" x14ac:dyDescent="0.25">
      <c r="A8" s="9">
        <v>2</v>
      </c>
      <c r="B8" s="12" t="s">
        <v>163</v>
      </c>
      <c r="C8" s="9" t="s">
        <v>12</v>
      </c>
      <c r="D8" s="9">
        <v>2</v>
      </c>
      <c r="E8" s="22">
        <v>1000000</v>
      </c>
      <c r="F8" s="22">
        <f t="shared" ref="F8:F12" si="0">D8*E8</f>
        <v>2000000</v>
      </c>
    </row>
    <row r="9" spans="1:6" x14ac:dyDescent="0.25">
      <c r="A9" s="9">
        <v>3</v>
      </c>
      <c r="B9" s="12" t="s">
        <v>13</v>
      </c>
      <c r="C9" s="9" t="s">
        <v>14</v>
      </c>
      <c r="D9" s="9">
        <v>2</v>
      </c>
      <c r="E9" s="22">
        <v>1200000</v>
      </c>
      <c r="F9" s="22">
        <f t="shared" si="0"/>
        <v>2400000</v>
      </c>
    </row>
    <row r="10" spans="1:6" ht="33" x14ac:dyDescent="0.25">
      <c r="A10" s="9">
        <v>4</v>
      </c>
      <c r="B10" s="12" t="s">
        <v>15</v>
      </c>
      <c r="C10" s="9" t="s">
        <v>11</v>
      </c>
      <c r="D10" s="9">
        <v>120</v>
      </c>
      <c r="E10" s="22">
        <v>150000</v>
      </c>
      <c r="F10" s="22">
        <f t="shared" si="0"/>
        <v>18000000</v>
      </c>
    </row>
    <row r="11" spans="1:6" x14ac:dyDescent="0.25">
      <c r="A11" s="9">
        <v>5</v>
      </c>
      <c r="B11" s="12" t="s">
        <v>16</v>
      </c>
      <c r="C11" s="9"/>
      <c r="D11" s="9">
        <v>150</v>
      </c>
      <c r="E11" s="22">
        <v>45000</v>
      </c>
      <c r="F11" s="22">
        <f t="shared" si="0"/>
        <v>6750000</v>
      </c>
    </row>
    <row r="12" spans="1:6" x14ac:dyDescent="0.25">
      <c r="A12" s="9">
        <v>6</v>
      </c>
      <c r="B12" s="12" t="s">
        <v>66</v>
      </c>
      <c r="C12" s="9" t="s">
        <v>11</v>
      </c>
      <c r="D12" s="9">
        <v>150</v>
      </c>
      <c r="E12" s="22">
        <v>15000</v>
      </c>
      <c r="F12" s="22">
        <f t="shared" si="0"/>
        <v>2250000</v>
      </c>
    </row>
    <row r="13" spans="1:6" ht="54.75" customHeight="1" x14ac:dyDescent="0.25">
      <c r="A13" s="5" t="s">
        <v>75</v>
      </c>
      <c r="B13" s="6" t="s">
        <v>60</v>
      </c>
      <c r="C13" s="20" t="s">
        <v>7</v>
      </c>
      <c r="D13" s="20">
        <v>10</v>
      </c>
      <c r="E13" s="23">
        <f>F14</f>
        <v>17400000</v>
      </c>
      <c r="F13" s="23">
        <f>F14*D13</f>
        <v>174000000</v>
      </c>
    </row>
    <row r="14" spans="1:6" x14ac:dyDescent="0.25">
      <c r="A14" s="7" t="s">
        <v>20</v>
      </c>
      <c r="B14" s="8" t="s">
        <v>61</v>
      </c>
      <c r="C14" s="9"/>
      <c r="D14" s="9"/>
      <c r="E14" s="9"/>
      <c r="F14" s="21">
        <f>SUM(F15:F20)</f>
        <v>17400000</v>
      </c>
    </row>
    <row r="15" spans="1:6" ht="33" x14ac:dyDescent="0.25">
      <c r="A15" s="9" t="s">
        <v>8</v>
      </c>
      <c r="B15" s="12" t="s">
        <v>21</v>
      </c>
      <c r="C15" s="9" t="s">
        <v>9</v>
      </c>
      <c r="D15" s="9">
        <v>1</v>
      </c>
      <c r="E15" s="22">
        <v>3000000</v>
      </c>
      <c r="F15" s="22">
        <f>D15*E15</f>
        <v>3000000</v>
      </c>
    </row>
    <row r="16" spans="1:6" x14ac:dyDescent="0.25">
      <c r="A16" s="7" t="s">
        <v>8</v>
      </c>
      <c r="B16" s="12" t="s">
        <v>67</v>
      </c>
      <c r="C16" s="9" t="s">
        <v>12</v>
      </c>
      <c r="D16" s="9">
        <v>2</v>
      </c>
      <c r="E16" s="22">
        <v>1000000</v>
      </c>
      <c r="F16" s="22">
        <f t="shared" ref="F16:F20" si="1">D16*E16</f>
        <v>2000000</v>
      </c>
    </row>
    <row r="17" spans="1:6" ht="33" x14ac:dyDescent="0.25">
      <c r="A17" s="9" t="s">
        <v>8</v>
      </c>
      <c r="B17" s="12" t="s">
        <v>68</v>
      </c>
      <c r="C17" s="9" t="s">
        <v>11</v>
      </c>
      <c r="D17" s="9">
        <v>50</v>
      </c>
      <c r="E17" s="22">
        <v>150000</v>
      </c>
      <c r="F17" s="22">
        <f t="shared" si="1"/>
        <v>7500000</v>
      </c>
    </row>
    <row r="18" spans="1:6" x14ac:dyDescent="0.25">
      <c r="A18" s="7" t="s">
        <v>8</v>
      </c>
      <c r="B18" s="12" t="s">
        <v>69</v>
      </c>
      <c r="C18" s="9" t="s">
        <v>11</v>
      </c>
      <c r="D18" s="9">
        <v>50</v>
      </c>
      <c r="E18" s="22">
        <v>20000</v>
      </c>
      <c r="F18" s="22">
        <f t="shared" si="1"/>
        <v>1000000</v>
      </c>
    </row>
    <row r="19" spans="1:6" x14ac:dyDescent="0.25">
      <c r="A19" s="7" t="s">
        <v>8</v>
      </c>
      <c r="B19" s="12" t="s">
        <v>48</v>
      </c>
      <c r="C19" s="9" t="s">
        <v>11</v>
      </c>
      <c r="D19" s="9">
        <v>50</v>
      </c>
      <c r="E19" s="22">
        <v>30000</v>
      </c>
      <c r="F19" s="22">
        <f t="shared" si="1"/>
        <v>1500000</v>
      </c>
    </row>
    <row r="20" spans="1:6" x14ac:dyDescent="0.25">
      <c r="A20" s="9" t="s">
        <v>8</v>
      </c>
      <c r="B20" s="12" t="s">
        <v>13</v>
      </c>
      <c r="C20" s="9" t="s">
        <v>14</v>
      </c>
      <c r="D20" s="9">
        <v>2</v>
      </c>
      <c r="E20" s="22">
        <v>1200000</v>
      </c>
      <c r="F20" s="22">
        <f t="shared" si="1"/>
        <v>2400000</v>
      </c>
    </row>
    <row r="21" spans="1:6" ht="57" customHeight="1" x14ac:dyDescent="0.25">
      <c r="A21" s="7" t="s">
        <v>17</v>
      </c>
      <c r="B21" s="8" t="s">
        <v>49</v>
      </c>
      <c r="C21" s="7" t="s">
        <v>19</v>
      </c>
      <c r="D21" s="7">
        <v>10</v>
      </c>
      <c r="E21" s="21">
        <f>F22</f>
        <v>35900000</v>
      </c>
      <c r="F21" s="21">
        <f>E21*D21</f>
        <v>359000000</v>
      </c>
    </row>
    <row r="22" spans="1:6" ht="33" x14ac:dyDescent="0.25">
      <c r="A22" s="7" t="s">
        <v>20</v>
      </c>
      <c r="B22" s="8" t="s">
        <v>50</v>
      </c>
      <c r="C22" s="9"/>
      <c r="D22" s="9"/>
      <c r="E22" s="9"/>
      <c r="F22" s="21">
        <f>SUM(F23:F29)</f>
        <v>35900000</v>
      </c>
    </row>
    <row r="23" spans="1:6" x14ac:dyDescent="0.25">
      <c r="A23" s="9" t="s">
        <v>8</v>
      </c>
      <c r="B23" s="12" t="s">
        <v>51</v>
      </c>
      <c r="C23" s="9" t="s">
        <v>9</v>
      </c>
      <c r="D23" s="9">
        <v>2</v>
      </c>
      <c r="E23" s="22">
        <v>4500000</v>
      </c>
      <c r="F23" s="22">
        <f>D23*E23</f>
        <v>9000000</v>
      </c>
    </row>
    <row r="24" spans="1:6" ht="33" x14ac:dyDescent="0.25">
      <c r="A24" s="9" t="s">
        <v>8</v>
      </c>
      <c r="B24" s="12" t="s">
        <v>70</v>
      </c>
      <c r="C24" s="9" t="s">
        <v>11</v>
      </c>
      <c r="D24" s="9">
        <v>50</v>
      </c>
      <c r="E24" s="22">
        <v>300000</v>
      </c>
      <c r="F24" s="22">
        <f t="shared" ref="F24:F29" si="2">D24*E24</f>
        <v>15000000</v>
      </c>
    </row>
    <row r="25" spans="1:6" x14ac:dyDescent="0.25">
      <c r="A25" s="9" t="s">
        <v>8</v>
      </c>
      <c r="B25" s="12" t="s">
        <v>22</v>
      </c>
      <c r="C25" s="9" t="s">
        <v>12</v>
      </c>
      <c r="D25" s="9">
        <v>4</v>
      </c>
      <c r="E25" s="22">
        <v>1000000</v>
      </c>
      <c r="F25" s="22">
        <f t="shared" si="2"/>
        <v>4000000</v>
      </c>
    </row>
    <row r="26" spans="1:6" x14ac:dyDescent="0.25">
      <c r="A26" s="9" t="s">
        <v>8</v>
      </c>
      <c r="B26" s="12" t="s">
        <v>23</v>
      </c>
      <c r="C26" s="9" t="s">
        <v>12</v>
      </c>
      <c r="D26" s="9">
        <v>4</v>
      </c>
      <c r="E26" s="22">
        <v>500000</v>
      </c>
      <c r="F26" s="22">
        <f t="shared" si="2"/>
        <v>2000000</v>
      </c>
    </row>
    <row r="27" spans="1:6" x14ac:dyDescent="0.25">
      <c r="A27" s="9" t="s">
        <v>8</v>
      </c>
      <c r="B27" s="12" t="s">
        <v>71</v>
      </c>
      <c r="C27" s="9" t="s">
        <v>11</v>
      </c>
      <c r="D27" s="9">
        <v>50</v>
      </c>
      <c r="E27" s="22">
        <v>40000</v>
      </c>
      <c r="F27" s="22">
        <f t="shared" si="2"/>
        <v>2000000</v>
      </c>
    </row>
    <row r="28" spans="1:6" x14ac:dyDescent="0.25">
      <c r="A28" s="9" t="s">
        <v>8</v>
      </c>
      <c r="B28" s="12" t="s">
        <v>24</v>
      </c>
      <c r="C28" s="9" t="s">
        <v>11</v>
      </c>
      <c r="D28" s="9">
        <v>50</v>
      </c>
      <c r="E28" s="22">
        <v>30000</v>
      </c>
      <c r="F28" s="22">
        <f t="shared" si="2"/>
        <v>1500000</v>
      </c>
    </row>
    <row r="29" spans="1:6" x14ac:dyDescent="0.25">
      <c r="A29" s="9" t="s">
        <v>8</v>
      </c>
      <c r="B29" s="12" t="s">
        <v>13</v>
      </c>
      <c r="C29" s="9" t="s">
        <v>14</v>
      </c>
      <c r="D29" s="9">
        <v>2</v>
      </c>
      <c r="E29" s="22">
        <v>1200000</v>
      </c>
      <c r="F29" s="22">
        <f t="shared" si="2"/>
        <v>2400000</v>
      </c>
    </row>
    <row r="30" spans="1:6" ht="39.75" customHeight="1" x14ac:dyDescent="0.25">
      <c r="A30" s="7" t="s">
        <v>18</v>
      </c>
      <c r="B30" s="8" t="s">
        <v>52</v>
      </c>
      <c r="C30" s="7" t="s">
        <v>35</v>
      </c>
      <c r="D30" s="7">
        <v>10</v>
      </c>
      <c r="E30" s="21">
        <f>F31</f>
        <v>14880000</v>
      </c>
      <c r="F30" s="21">
        <f>E30*D30</f>
        <v>148800000</v>
      </c>
    </row>
    <row r="31" spans="1:6" ht="36" customHeight="1" x14ac:dyDescent="0.25">
      <c r="A31" s="10"/>
      <c r="B31" s="8" t="s">
        <v>83</v>
      </c>
      <c r="C31" s="9"/>
      <c r="D31" s="9"/>
      <c r="E31" s="9"/>
      <c r="F31" s="21">
        <f>SUM(F32:F37)</f>
        <v>14880000</v>
      </c>
    </row>
    <row r="32" spans="1:6" x14ac:dyDescent="0.25">
      <c r="A32" s="9">
        <v>1</v>
      </c>
      <c r="B32" s="12" t="s">
        <v>36</v>
      </c>
      <c r="C32" s="9" t="s">
        <v>12</v>
      </c>
      <c r="D32" s="9">
        <v>4</v>
      </c>
      <c r="E32" s="22">
        <v>1000000</v>
      </c>
      <c r="F32" s="22">
        <f>E32*D32</f>
        <v>4000000</v>
      </c>
    </row>
    <row r="33" spans="1:6" x14ac:dyDescent="0.25">
      <c r="A33" s="9">
        <v>2</v>
      </c>
      <c r="B33" s="12" t="s">
        <v>37</v>
      </c>
      <c r="C33" s="9" t="s">
        <v>12</v>
      </c>
      <c r="D33" s="9">
        <v>4</v>
      </c>
      <c r="E33" s="22">
        <v>320000</v>
      </c>
      <c r="F33" s="22">
        <f t="shared" ref="F33:F37" si="3">E33*D33</f>
        <v>1280000</v>
      </c>
    </row>
    <row r="34" spans="1:6" x14ac:dyDescent="0.25">
      <c r="A34" s="9">
        <v>3</v>
      </c>
      <c r="B34" s="12" t="s">
        <v>38</v>
      </c>
      <c r="C34" s="9" t="s">
        <v>12</v>
      </c>
      <c r="D34" s="9">
        <v>40</v>
      </c>
      <c r="E34" s="22">
        <v>200000</v>
      </c>
      <c r="F34" s="22">
        <f t="shared" si="3"/>
        <v>8000000</v>
      </c>
    </row>
    <row r="35" spans="1:6" x14ac:dyDescent="0.25">
      <c r="A35" s="9">
        <v>4</v>
      </c>
      <c r="B35" s="12" t="s">
        <v>53</v>
      </c>
      <c r="C35" s="9" t="s">
        <v>10</v>
      </c>
      <c r="D35" s="9">
        <v>12</v>
      </c>
      <c r="E35" s="22">
        <v>30000</v>
      </c>
      <c r="F35" s="22">
        <f t="shared" si="3"/>
        <v>360000</v>
      </c>
    </row>
    <row r="36" spans="1:6" x14ac:dyDescent="0.25">
      <c r="A36" s="9">
        <v>5</v>
      </c>
      <c r="B36" s="12" t="s">
        <v>39</v>
      </c>
      <c r="C36" s="9" t="s">
        <v>11</v>
      </c>
      <c r="D36" s="9">
        <v>12</v>
      </c>
      <c r="E36" s="22">
        <v>20000</v>
      </c>
      <c r="F36" s="22">
        <f t="shared" si="3"/>
        <v>240000</v>
      </c>
    </row>
    <row r="37" spans="1:6" x14ac:dyDescent="0.25">
      <c r="A37" s="13">
        <v>6</v>
      </c>
      <c r="B37" s="14" t="s">
        <v>85</v>
      </c>
      <c r="C37" s="13" t="s">
        <v>86</v>
      </c>
      <c r="D37" s="13">
        <v>1</v>
      </c>
      <c r="E37" s="30">
        <v>1000000</v>
      </c>
      <c r="F37" s="24">
        <f t="shared" si="3"/>
        <v>1000000</v>
      </c>
    </row>
    <row r="38" spans="1:6" ht="40.5" customHeight="1" x14ac:dyDescent="0.25">
      <c r="A38" s="7" t="s">
        <v>25</v>
      </c>
      <c r="B38" s="8" t="s">
        <v>82</v>
      </c>
      <c r="C38" s="7" t="s">
        <v>35</v>
      </c>
      <c r="D38" s="7">
        <v>10</v>
      </c>
      <c r="E38" s="21">
        <f>F39</f>
        <v>14880000</v>
      </c>
      <c r="F38" s="25">
        <f>E38*D38</f>
        <v>148800000</v>
      </c>
    </row>
    <row r="39" spans="1:6" ht="36" customHeight="1" x14ac:dyDescent="0.25">
      <c r="A39" s="7"/>
      <c r="B39" s="8" t="s">
        <v>84</v>
      </c>
      <c r="C39" s="7"/>
      <c r="D39" s="9"/>
      <c r="E39" s="9"/>
      <c r="F39" s="21">
        <f>SUM(F40:F45)</f>
        <v>14880000</v>
      </c>
    </row>
    <row r="40" spans="1:6" x14ac:dyDescent="0.25">
      <c r="A40" s="9">
        <v>1</v>
      </c>
      <c r="B40" s="12" t="s">
        <v>36</v>
      </c>
      <c r="C40" s="9" t="s">
        <v>12</v>
      </c>
      <c r="D40" s="9">
        <v>4</v>
      </c>
      <c r="E40" s="22">
        <v>1000000</v>
      </c>
      <c r="F40" s="22">
        <f>D40*E40</f>
        <v>4000000</v>
      </c>
    </row>
    <row r="41" spans="1:6" x14ac:dyDescent="0.25">
      <c r="A41" s="9">
        <v>2</v>
      </c>
      <c r="B41" s="12" t="s">
        <v>37</v>
      </c>
      <c r="C41" s="9" t="s">
        <v>12</v>
      </c>
      <c r="D41" s="9">
        <v>4</v>
      </c>
      <c r="E41" s="22">
        <v>320000</v>
      </c>
      <c r="F41" s="22">
        <f t="shared" ref="F41:F44" si="4">D41*E41</f>
        <v>1280000</v>
      </c>
    </row>
    <row r="42" spans="1:6" x14ac:dyDescent="0.25">
      <c r="A42" s="9">
        <v>3</v>
      </c>
      <c r="B42" s="12" t="s">
        <v>38</v>
      </c>
      <c r="C42" s="9" t="s">
        <v>12</v>
      </c>
      <c r="D42" s="9">
        <v>40</v>
      </c>
      <c r="E42" s="22">
        <v>200000</v>
      </c>
      <c r="F42" s="22">
        <f t="shared" si="4"/>
        <v>8000000</v>
      </c>
    </row>
    <row r="43" spans="1:6" x14ac:dyDescent="0.25">
      <c r="A43" s="9">
        <v>4</v>
      </c>
      <c r="B43" s="12" t="s">
        <v>53</v>
      </c>
      <c r="C43" s="9" t="s">
        <v>10</v>
      </c>
      <c r="D43" s="9">
        <v>12</v>
      </c>
      <c r="E43" s="22">
        <v>30000</v>
      </c>
      <c r="F43" s="22">
        <f t="shared" si="4"/>
        <v>360000</v>
      </c>
    </row>
    <row r="44" spans="1:6" x14ac:dyDescent="0.25">
      <c r="A44" s="9">
        <v>5</v>
      </c>
      <c r="B44" s="12" t="s">
        <v>39</v>
      </c>
      <c r="C44" s="9" t="s">
        <v>11</v>
      </c>
      <c r="D44" s="9">
        <v>12</v>
      </c>
      <c r="E44" s="22">
        <v>20000</v>
      </c>
      <c r="F44" s="22">
        <f t="shared" si="4"/>
        <v>240000</v>
      </c>
    </row>
    <row r="45" spans="1:6" x14ac:dyDescent="0.25">
      <c r="A45" s="13">
        <v>6</v>
      </c>
      <c r="B45" s="14" t="s">
        <v>85</v>
      </c>
      <c r="C45" s="13" t="s">
        <v>86</v>
      </c>
      <c r="D45" s="13">
        <v>1</v>
      </c>
      <c r="E45" s="30">
        <v>1000000</v>
      </c>
      <c r="F45" s="24">
        <f t="shared" ref="F45" si="5">E45*D45</f>
        <v>1000000</v>
      </c>
    </row>
    <row r="46" spans="1:6" ht="36" customHeight="1" x14ac:dyDescent="0.25">
      <c r="A46" s="7" t="s">
        <v>27</v>
      </c>
      <c r="B46" s="8" t="s">
        <v>87</v>
      </c>
      <c r="C46" s="7" t="s">
        <v>35</v>
      </c>
      <c r="D46" s="7">
        <v>10</v>
      </c>
      <c r="E46" s="21">
        <f>F47</f>
        <v>14880000</v>
      </c>
      <c r="F46" s="21">
        <f>E46*D46</f>
        <v>148800000</v>
      </c>
    </row>
    <row r="47" spans="1:6" x14ac:dyDescent="0.25">
      <c r="A47" s="9"/>
      <c r="B47" s="8" t="s">
        <v>88</v>
      </c>
      <c r="C47" s="9"/>
      <c r="D47" s="9"/>
      <c r="E47" s="9"/>
      <c r="F47" s="21">
        <f>SUM(F48:F53)</f>
        <v>14880000</v>
      </c>
    </row>
    <row r="48" spans="1:6" x14ac:dyDescent="0.25">
      <c r="A48" s="9">
        <v>1</v>
      </c>
      <c r="B48" s="12" t="s">
        <v>36</v>
      </c>
      <c r="C48" s="9" t="s">
        <v>12</v>
      </c>
      <c r="D48" s="9">
        <v>4</v>
      </c>
      <c r="E48" s="22">
        <v>1000000</v>
      </c>
      <c r="F48" s="22">
        <f>D48*E48</f>
        <v>4000000</v>
      </c>
    </row>
    <row r="49" spans="1:6" x14ac:dyDescent="0.25">
      <c r="A49" s="9">
        <v>2</v>
      </c>
      <c r="B49" s="12" t="s">
        <v>37</v>
      </c>
      <c r="C49" s="9" t="s">
        <v>12</v>
      </c>
      <c r="D49" s="9">
        <v>4</v>
      </c>
      <c r="E49" s="22">
        <v>320000</v>
      </c>
      <c r="F49" s="22">
        <f t="shared" ref="F49:F52" si="6">D49*E49</f>
        <v>1280000</v>
      </c>
    </row>
    <row r="50" spans="1:6" x14ac:dyDescent="0.25">
      <c r="A50" s="9">
        <v>3</v>
      </c>
      <c r="B50" s="12" t="s">
        <v>38</v>
      </c>
      <c r="C50" s="9" t="s">
        <v>12</v>
      </c>
      <c r="D50" s="9">
        <v>40</v>
      </c>
      <c r="E50" s="22">
        <v>200000</v>
      </c>
      <c r="F50" s="22">
        <f t="shared" si="6"/>
        <v>8000000</v>
      </c>
    </row>
    <row r="51" spans="1:6" x14ac:dyDescent="0.25">
      <c r="A51" s="9">
        <v>4</v>
      </c>
      <c r="B51" s="12" t="s">
        <v>53</v>
      </c>
      <c r="C51" s="9" t="s">
        <v>10</v>
      </c>
      <c r="D51" s="9">
        <v>12</v>
      </c>
      <c r="E51" s="22">
        <v>30000</v>
      </c>
      <c r="F51" s="22">
        <f t="shared" si="6"/>
        <v>360000</v>
      </c>
    </row>
    <row r="52" spans="1:6" x14ac:dyDescent="0.25">
      <c r="A52" s="9">
        <v>5</v>
      </c>
      <c r="B52" s="12" t="s">
        <v>39</v>
      </c>
      <c r="C52" s="9" t="s">
        <v>11</v>
      </c>
      <c r="D52" s="9">
        <v>12</v>
      </c>
      <c r="E52" s="22">
        <v>20000</v>
      </c>
      <c r="F52" s="22">
        <f t="shared" si="6"/>
        <v>240000</v>
      </c>
    </row>
    <row r="53" spans="1:6" x14ac:dyDescent="0.25">
      <c r="A53" s="13">
        <v>6</v>
      </c>
      <c r="B53" s="14" t="s">
        <v>85</v>
      </c>
      <c r="C53" s="13" t="s">
        <v>86</v>
      </c>
      <c r="D53" s="13">
        <v>1</v>
      </c>
      <c r="E53" s="30">
        <v>1000000</v>
      </c>
      <c r="F53" s="24">
        <f t="shared" ref="F53" si="7">E53*D53</f>
        <v>1000000</v>
      </c>
    </row>
    <row r="54" spans="1:6" ht="35.25" customHeight="1" x14ac:dyDescent="0.25">
      <c r="A54" s="5" t="s">
        <v>32</v>
      </c>
      <c r="B54" s="8" t="s">
        <v>89</v>
      </c>
      <c r="C54" s="13"/>
      <c r="D54" s="13">
        <v>1</v>
      </c>
      <c r="E54" s="23">
        <f>F55</f>
        <v>27800000</v>
      </c>
      <c r="F54" s="25">
        <f>E54*D54</f>
        <v>27800000</v>
      </c>
    </row>
    <row r="55" spans="1:6" x14ac:dyDescent="0.25">
      <c r="A55" s="13"/>
      <c r="B55" s="8" t="s">
        <v>88</v>
      </c>
      <c r="C55" s="13"/>
      <c r="D55" s="13"/>
      <c r="E55" s="23"/>
      <c r="F55" s="25">
        <f>SUM(F56:F60)</f>
        <v>27800000</v>
      </c>
    </row>
    <row r="56" spans="1:6" x14ac:dyDescent="0.25">
      <c r="A56" s="9"/>
      <c r="B56" s="12" t="s">
        <v>36</v>
      </c>
      <c r="C56" s="9" t="s">
        <v>12</v>
      </c>
      <c r="D56" s="9">
        <v>8</v>
      </c>
      <c r="E56" s="22">
        <v>1000000</v>
      </c>
      <c r="F56" s="22">
        <f>D56*E56</f>
        <v>8000000</v>
      </c>
    </row>
    <row r="57" spans="1:6" x14ac:dyDescent="0.25">
      <c r="A57" s="9"/>
      <c r="B57" s="12" t="s">
        <v>37</v>
      </c>
      <c r="C57" s="9" t="s">
        <v>12</v>
      </c>
      <c r="D57" s="9">
        <v>8</v>
      </c>
      <c r="E57" s="22">
        <v>320000</v>
      </c>
      <c r="F57" s="22">
        <f t="shared" ref="F57:F60" si="8">D57*E57</f>
        <v>2560000</v>
      </c>
    </row>
    <row r="58" spans="1:6" x14ac:dyDescent="0.25">
      <c r="A58" s="9"/>
      <c r="B58" s="12" t="s">
        <v>38</v>
      </c>
      <c r="C58" s="9" t="s">
        <v>12</v>
      </c>
      <c r="D58" s="9">
        <v>80</v>
      </c>
      <c r="E58" s="22">
        <v>200000</v>
      </c>
      <c r="F58" s="22">
        <f t="shared" si="8"/>
        <v>16000000</v>
      </c>
    </row>
    <row r="59" spans="1:6" x14ac:dyDescent="0.25">
      <c r="A59" s="9"/>
      <c r="B59" s="12" t="s">
        <v>39</v>
      </c>
      <c r="C59" s="9" t="s">
        <v>11</v>
      </c>
      <c r="D59" s="9">
        <v>12</v>
      </c>
      <c r="E59" s="22">
        <v>20000</v>
      </c>
      <c r="F59" s="22">
        <f t="shared" si="8"/>
        <v>240000</v>
      </c>
    </row>
    <row r="60" spans="1:6" x14ac:dyDescent="0.25">
      <c r="A60" s="9"/>
      <c r="B60" s="14" t="s">
        <v>85</v>
      </c>
      <c r="C60" s="13" t="s">
        <v>86</v>
      </c>
      <c r="D60" s="13">
        <v>1</v>
      </c>
      <c r="E60" s="30">
        <v>1000000</v>
      </c>
      <c r="F60" s="22">
        <f t="shared" si="8"/>
        <v>1000000</v>
      </c>
    </row>
    <row r="61" spans="1:6" ht="40.5" customHeight="1" x14ac:dyDescent="0.25">
      <c r="A61" s="7" t="s">
        <v>34</v>
      </c>
      <c r="B61" s="6" t="s">
        <v>179</v>
      </c>
      <c r="C61" s="13"/>
      <c r="D61" s="5">
        <v>10</v>
      </c>
      <c r="E61" s="23">
        <f>F62</f>
        <v>24000000</v>
      </c>
      <c r="F61" s="21">
        <f>E61*D61</f>
        <v>240000000</v>
      </c>
    </row>
    <row r="62" spans="1:6" ht="33.75" customHeight="1" x14ac:dyDescent="0.25">
      <c r="A62" s="9"/>
      <c r="B62" s="8" t="s">
        <v>90</v>
      </c>
      <c r="C62" s="13"/>
      <c r="D62" s="5"/>
      <c r="E62" s="23"/>
      <c r="F62" s="21">
        <f>SUM(F63:F66)</f>
        <v>24000000</v>
      </c>
    </row>
    <row r="63" spans="1:6" x14ac:dyDescent="0.25">
      <c r="A63" s="9"/>
      <c r="B63" s="14" t="s">
        <v>91</v>
      </c>
      <c r="C63" s="13" t="s">
        <v>64</v>
      </c>
      <c r="D63" s="13">
        <v>24</v>
      </c>
      <c r="E63" s="30">
        <v>200000</v>
      </c>
      <c r="F63" s="22">
        <f>D63*E63</f>
        <v>4800000</v>
      </c>
    </row>
    <row r="64" spans="1:6" x14ac:dyDescent="0.25">
      <c r="A64" s="9"/>
      <c r="B64" s="12" t="s">
        <v>100</v>
      </c>
      <c r="C64" s="9" t="s">
        <v>93</v>
      </c>
      <c r="D64" s="9">
        <v>12</v>
      </c>
      <c r="E64" s="22">
        <v>300000</v>
      </c>
      <c r="F64" s="22">
        <f t="shared" ref="F64:F66" si="9">D64*E64</f>
        <v>3600000</v>
      </c>
    </row>
    <row r="65" spans="1:6" x14ac:dyDescent="0.25">
      <c r="A65" s="9"/>
      <c r="B65" s="12" t="s">
        <v>30</v>
      </c>
      <c r="C65" s="9" t="s">
        <v>94</v>
      </c>
      <c r="D65" s="9">
        <v>24</v>
      </c>
      <c r="E65" s="22">
        <v>150000</v>
      </c>
      <c r="F65" s="22">
        <f t="shared" si="9"/>
        <v>3600000</v>
      </c>
    </row>
    <row r="66" spans="1:6" x14ac:dyDescent="0.25">
      <c r="A66" s="9"/>
      <c r="B66" s="12" t="s">
        <v>95</v>
      </c>
      <c r="C66" s="9" t="s">
        <v>94</v>
      </c>
      <c r="D66" s="9">
        <v>2</v>
      </c>
      <c r="E66" s="22">
        <v>6000000</v>
      </c>
      <c r="F66" s="22">
        <f t="shared" si="9"/>
        <v>12000000</v>
      </c>
    </row>
    <row r="67" spans="1:6" ht="39" customHeight="1" x14ac:dyDescent="0.25">
      <c r="A67" s="7" t="s">
        <v>40</v>
      </c>
      <c r="B67" s="8" t="s">
        <v>127</v>
      </c>
      <c r="C67" s="9"/>
      <c r="D67" s="9"/>
      <c r="E67" s="9"/>
      <c r="F67" s="26">
        <f>SUM(F69:F75)</f>
        <v>151800000</v>
      </c>
    </row>
    <row r="68" spans="1:6" x14ac:dyDescent="0.25">
      <c r="A68" s="7">
        <v>1</v>
      </c>
      <c r="B68" s="1" t="s">
        <v>178</v>
      </c>
      <c r="C68" s="9"/>
      <c r="D68" s="9"/>
      <c r="E68" s="9"/>
      <c r="F68" s="26"/>
    </row>
    <row r="69" spans="1:6" x14ac:dyDescent="0.25">
      <c r="A69" s="7"/>
      <c r="B69" s="1" t="s">
        <v>136</v>
      </c>
      <c r="C69" s="9" t="s">
        <v>135</v>
      </c>
      <c r="D69" s="9">
        <v>96</v>
      </c>
      <c r="E69" s="22">
        <v>300000</v>
      </c>
      <c r="F69" s="28">
        <f>D69*E69</f>
        <v>28800000</v>
      </c>
    </row>
    <row r="70" spans="1:6" x14ac:dyDescent="0.25">
      <c r="A70" s="7"/>
      <c r="B70" s="1" t="s">
        <v>128</v>
      </c>
      <c r="C70" s="9"/>
      <c r="D70" s="9"/>
      <c r="E70" s="9"/>
      <c r="F70" s="28">
        <v>10000000</v>
      </c>
    </row>
    <row r="71" spans="1:6" x14ac:dyDescent="0.25">
      <c r="A71" s="7">
        <v>2</v>
      </c>
      <c r="B71" s="1" t="s">
        <v>129</v>
      </c>
      <c r="C71" s="9"/>
      <c r="D71" s="9"/>
      <c r="E71" s="9"/>
      <c r="F71" s="28"/>
    </row>
    <row r="72" spans="1:6" x14ac:dyDescent="0.25">
      <c r="A72" s="7"/>
      <c r="B72" s="1" t="s">
        <v>137</v>
      </c>
      <c r="C72" s="9" t="s">
        <v>130</v>
      </c>
      <c r="D72" s="9">
        <v>20</v>
      </c>
      <c r="E72" s="22">
        <v>1000000</v>
      </c>
      <c r="F72" s="28">
        <f t="shared" ref="F72:F75" si="10">D72*E72</f>
        <v>20000000</v>
      </c>
    </row>
    <row r="73" spans="1:6" x14ac:dyDescent="0.25">
      <c r="A73" s="7"/>
      <c r="B73" s="1" t="s">
        <v>138</v>
      </c>
      <c r="C73" s="9" t="s">
        <v>131</v>
      </c>
      <c r="D73" s="9">
        <v>10</v>
      </c>
      <c r="E73" s="22">
        <v>5300000</v>
      </c>
      <c r="F73" s="28">
        <f t="shared" si="10"/>
        <v>53000000</v>
      </c>
    </row>
    <row r="74" spans="1:6" x14ac:dyDescent="0.25">
      <c r="A74" s="7">
        <v>3</v>
      </c>
      <c r="B74" s="1" t="s">
        <v>132</v>
      </c>
      <c r="C74" s="9"/>
      <c r="D74" s="9"/>
      <c r="E74" s="9"/>
      <c r="F74" s="28"/>
    </row>
    <row r="75" spans="1:6" x14ac:dyDescent="0.25">
      <c r="A75" s="7"/>
      <c r="B75" s="1" t="s">
        <v>133</v>
      </c>
      <c r="C75" s="9" t="s">
        <v>139</v>
      </c>
      <c r="D75" s="9">
        <v>500</v>
      </c>
      <c r="E75" s="22">
        <v>80000</v>
      </c>
      <c r="F75" s="28">
        <f t="shared" si="10"/>
        <v>40000000</v>
      </c>
    </row>
    <row r="76" spans="1:6" ht="31.5" customHeight="1" x14ac:dyDescent="0.25">
      <c r="A76" s="7" t="s">
        <v>41</v>
      </c>
      <c r="B76" s="8" t="s">
        <v>98</v>
      </c>
      <c r="C76" s="15" t="s">
        <v>26</v>
      </c>
      <c r="D76" s="15">
        <v>18</v>
      </c>
      <c r="E76" s="27">
        <f>F77</f>
        <v>11700000</v>
      </c>
      <c r="F76" s="27">
        <f>D76*E76</f>
        <v>210600000</v>
      </c>
    </row>
    <row r="77" spans="1:6" x14ac:dyDescent="0.25">
      <c r="A77" s="7"/>
      <c r="B77" s="8" t="s">
        <v>54</v>
      </c>
      <c r="C77" s="7"/>
      <c r="D77" s="7"/>
      <c r="E77" s="7"/>
      <c r="F77" s="26">
        <f>SUM(F79:F93)</f>
        <v>11700000</v>
      </c>
    </row>
    <row r="78" spans="1:6" ht="17.25" x14ac:dyDescent="0.25">
      <c r="A78" s="7"/>
      <c r="B78" s="16" t="s">
        <v>96</v>
      </c>
      <c r="C78" s="1"/>
      <c r="D78" s="7"/>
      <c r="E78" s="7"/>
      <c r="F78" s="26"/>
    </row>
    <row r="79" spans="1:6" x14ac:dyDescent="0.25">
      <c r="A79" s="7"/>
      <c r="B79" s="12" t="s">
        <v>97</v>
      </c>
      <c r="C79" s="9" t="s">
        <v>94</v>
      </c>
      <c r="D79" s="9">
        <v>1</v>
      </c>
      <c r="E79" s="22">
        <v>900000</v>
      </c>
      <c r="F79" s="28">
        <f>D79*E79</f>
        <v>900000</v>
      </c>
    </row>
    <row r="80" spans="1:6" x14ac:dyDescent="0.25">
      <c r="A80" s="7"/>
      <c r="B80" s="12" t="s">
        <v>99</v>
      </c>
      <c r="C80" s="9" t="s">
        <v>94</v>
      </c>
      <c r="D80" s="9">
        <v>1</v>
      </c>
      <c r="E80" s="22">
        <v>900000</v>
      </c>
      <c r="F80" s="28">
        <f t="shared" ref="F80:F88" si="11">D80*E80</f>
        <v>900000</v>
      </c>
    </row>
    <row r="81" spans="1:6" x14ac:dyDescent="0.25">
      <c r="A81" s="7"/>
      <c r="B81" s="12" t="s">
        <v>30</v>
      </c>
      <c r="C81" s="9" t="s">
        <v>94</v>
      </c>
      <c r="D81" s="9">
        <v>2</v>
      </c>
      <c r="E81" s="22">
        <v>150000</v>
      </c>
      <c r="F81" s="28">
        <f t="shared" si="11"/>
        <v>300000</v>
      </c>
    </row>
    <row r="82" spans="1:6" x14ac:dyDescent="0.25">
      <c r="A82" s="7"/>
      <c r="B82" s="12" t="s">
        <v>100</v>
      </c>
      <c r="C82" s="9" t="s">
        <v>92</v>
      </c>
      <c r="D82" s="9">
        <v>1</v>
      </c>
      <c r="E82" s="22">
        <v>300000</v>
      </c>
      <c r="F82" s="28">
        <f t="shared" si="11"/>
        <v>300000</v>
      </c>
    </row>
    <row r="83" spans="1:6" x14ac:dyDescent="0.25">
      <c r="A83" s="7"/>
      <c r="B83" s="12" t="s">
        <v>102</v>
      </c>
      <c r="C83" s="9" t="s">
        <v>103</v>
      </c>
      <c r="D83" s="9">
        <v>1</v>
      </c>
      <c r="E83" s="22">
        <v>1500000</v>
      </c>
      <c r="F83" s="28">
        <f t="shared" si="11"/>
        <v>1500000</v>
      </c>
    </row>
    <row r="84" spans="1:6" ht="17.25" x14ac:dyDescent="0.25">
      <c r="A84" s="7"/>
      <c r="B84" s="16" t="s">
        <v>104</v>
      </c>
      <c r="C84" s="9"/>
      <c r="D84" s="9"/>
      <c r="E84" s="9"/>
      <c r="F84" s="28"/>
    </row>
    <row r="85" spans="1:6" x14ac:dyDescent="0.25">
      <c r="A85" s="7"/>
      <c r="B85" s="12" t="s">
        <v>97</v>
      </c>
      <c r="C85" s="9" t="s">
        <v>94</v>
      </c>
      <c r="D85" s="9">
        <v>2</v>
      </c>
      <c r="E85" s="22">
        <v>900000</v>
      </c>
      <c r="F85" s="28">
        <f t="shared" si="11"/>
        <v>1800000</v>
      </c>
    </row>
    <row r="86" spans="1:6" x14ac:dyDescent="0.25">
      <c r="A86" s="7"/>
      <c r="B86" s="12" t="s">
        <v>30</v>
      </c>
      <c r="C86" s="9" t="s">
        <v>94</v>
      </c>
      <c r="D86" s="9">
        <v>2</v>
      </c>
      <c r="E86" s="22">
        <v>150000</v>
      </c>
      <c r="F86" s="28">
        <f t="shared" si="11"/>
        <v>300000</v>
      </c>
    </row>
    <row r="87" spans="1:6" x14ac:dyDescent="0.25">
      <c r="A87" s="7"/>
      <c r="B87" s="12" t="s">
        <v>100</v>
      </c>
      <c r="C87" s="9" t="s">
        <v>92</v>
      </c>
      <c r="D87" s="9">
        <v>1</v>
      </c>
      <c r="E87" s="22">
        <v>300000</v>
      </c>
      <c r="F87" s="28">
        <f t="shared" si="11"/>
        <v>300000</v>
      </c>
    </row>
    <row r="88" spans="1:6" x14ac:dyDescent="0.25">
      <c r="A88" s="7"/>
      <c r="B88" s="12" t="s">
        <v>102</v>
      </c>
      <c r="C88" s="9" t="s">
        <v>103</v>
      </c>
      <c r="D88" s="9">
        <v>1</v>
      </c>
      <c r="E88" s="22">
        <v>1500000</v>
      </c>
      <c r="F88" s="28">
        <f t="shared" si="11"/>
        <v>1500000</v>
      </c>
    </row>
    <row r="89" spans="1:6" ht="33.75" customHeight="1" x14ac:dyDescent="0.25">
      <c r="A89" s="7"/>
      <c r="B89" s="17" t="s">
        <v>101</v>
      </c>
      <c r="C89" s="7"/>
      <c r="D89" s="7"/>
      <c r="E89" s="7"/>
      <c r="F89" s="26"/>
    </row>
    <row r="90" spans="1:6" x14ac:dyDescent="0.25">
      <c r="A90" s="9"/>
      <c r="B90" s="12" t="s">
        <v>97</v>
      </c>
      <c r="C90" s="9" t="s">
        <v>94</v>
      </c>
      <c r="D90" s="9">
        <v>2</v>
      </c>
      <c r="E90" s="22">
        <v>900000</v>
      </c>
      <c r="F90" s="28">
        <f t="shared" ref="F90:F103" si="12">D90*E90</f>
        <v>1800000</v>
      </c>
    </row>
    <row r="91" spans="1:6" x14ac:dyDescent="0.25">
      <c r="A91" s="9"/>
      <c r="B91" s="12" t="s">
        <v>30</v>
      </c>
      <c r="C91" s="9" t="s">
        <v>94</v>
      </c>
      <c r="D91" s="9">
        <v>2</v>
      </c>
      <c r="E91" s="22">
        <v>150000</v>
      </c>
      <c r="F91" s="28">
        <f t="shared" si="12"/>
        <v>300000</v>
      </c>
    </row>
    <row r="92" spans="1:6" x14ac:dyDescent="0.25">
      <c r="A92" s="9"/>
      <c r="B92" s="12" t="s">
        <v>100</v>
      </c>
      <c r="C92" s="9" t="s">
        <v>92</v>
      </c>
      <c r="D92" s="9">
        <v>1</v>
      </c>
      <c r="E92" s="22">
        <v>300000</v>
      </c>
      <c r="F92" s="28">
        <f t="shared" si="12"/>
        <v>300000</v>
      </c>
    </row>
    <row r="93" spans="1:6" x14ac:dyDescent="0.25">
      <c r="A93" s="9"/>
      <c r="B93" s="12" t="s">
        <v>102</v>
      </c>
      <c r="C93" s="9" t="s">
        <v>103</v>
      </c>
      <c r="D93" s="9">
        <v>1</v>
      </c>
      <c r="E93" s="22">
        <v>1500000</v>
      </c>
      <c r="F93" s="28">
        <f t="shared" si="12"/>
        <v>1500000</v>
      </c>
    </row>
    <row r="94" spans="1:6" ht="41.25" customHeight="1" x14ac:dyDescent="0.25">
      <c r="A94" s="7" t="s">
        <v>55</v>
      </c>
      <c r="B94" s="8" t="s">
        <v>180</v>
      </c>
      <c r="C94" s="7" t="s">
        <v>26</v>
      </c>
      <c r="D94" s="7">
        <f>D76</f>
        <v>18</v>
      </c>
      <c r="E94" s="21">
        <f>F95</f>
        <v>21000000</v>
      </c>
      <c r="F94" s="26">
        <f>D94*E94</f>
        <v>378000000</v>
      </c>
    </row>
    <row r="95" spans="1:6" x14ac:dyDescent="0.25">
      <c r="A95" s="9"/>
      <c r="B95" s="8" t="s">
        <v>106</v>
      </c>
      <c r="C95" s="9"/>
      <c r="D95" s="9"/>
      <c r="E95" s="9"/>
      <c r="F95" s="26">
        <f>SUM(F96:F100)</f>
        <v>21000000</v>
      </c>
    </row>
    <row r="96" spans="1:6" x14ac:dyDescent="0.25">
      <c r="A96" s="9">
        <v>1</v>
      </c>
      <c r="B96" s="12" t="s">
        <v>108</v>
      </c>
      <c r="C96" s="9" t="s">
        <v>105</v>
      </c>
      <c r="D96" s="9">
        <v>10</v>
      </c>
      <c r="E96" s="22">
        <v>400000</v>
      </c>
      <c r="F96" s="28">
        <f t="shared" si="12"/>
        <v>4000000</v>
      </c>
    </row>
    <row r="97" spans="1:6" x14ac:dyDescent="0.25">
      <c r="A97" s="9">
        <v>2</v>
      </c>
      <c r="B97" s="12" t="s">
        <v>109</v>
      </c>
      <c r="C97" s="9" t="s">
        <v>110</v>
      </c>
      <c r="D97" s="9">
        <v>3000</v>
      </c>
      <c r="E97" s="22">
        <v>3000</v>
      </c>
      <c r="F97" s="28">
        <f t="shared" si="12"/>
        <v>9000000</v>
      </c>
    </row>
    <row r="98" spans="1:6" x14ac:dyDescent="0.25">
      <c r="A98" s="9">
        <v>3</v>
      </c>
      <c r="B98" s="12" t="s">
        <v>111</v>
      </c>
      <c r="C98" s="9" t="s">
        <v>112</v>
      </c>
      <c r="D98" s="9">
        <v>3000</v>
      </c>
      <c r="E98" s="9">
        <v>500</v>
      </c>
      <c r="F98" s="28">
        <f t="shared" si="12"/>
        <v>1500000</v>
      </c>
    </row>
    <row r="99" spans="1:6" x14ac:dyDescent="0.25">
      <c r="A99" s="9">
        <v>4</v>
      </c>
      <c r="B99" s="12" t="s">
        <v>114</v>
      </c>
      <c r="C99" s="9" t="s">
        <v>113</v>
      </c>
      <c r="D99" s="9">
        <v>1</v>
      </c>
      <c r="E99" s="22">
        <v>1500000</v>
      </c>
      <c r="F99" s="28">
        <f t="shared" si="12"/>
        <v>1500000</v>
      </c>
    </row>
    <row r="100" spans="1:6" x14ac:dyDescent="0.25">
      <c r="A100" s="9">
        <v>5</v>
      </c>
      <c r="B100" s="12" t="s">
        <v>115</v>
      </c>
      <c r="C100" s="9" t="s">
        <v>116</v>
      </c>
      <c r="D100" s="9">
        <v>1</v>
      </c>
      <c r="E100" s="22">
        <v>5000000</v>
      </c>
      <c r="F100" s="28">
        <f t="shared" si="12"/>
        <v>5000000</v>
      </c>
    </row>
    <row r="101" spans="1:6" x14ac:dyDescent="0.25">
      <c r="A101" s="7" t="s">
        <v>56</v>
      </c>
      <c r="B101" s="8" t="s">
        <v>181</v>
      </c>
      <c r="C101" s="7" t="s">
        <v>126</v>
      </c>
      <c r="D101" s="7">
        <v>1</v>
      </c>
      <c r="E101" s="21">
        <f>E102</f>
        <v>2000000000</v>
      </c>
      <c r="F101" s="26">
        <f>E101*D101</f>
        <v>2000000000</v>
      </c>
    </row>
    <row r="102" spans="1:6" x14ac:dyDescent="0.25">
      <c r="A102" s="9">
        <v>1</v>
      </c>
      <c r="B102" s="12" t="s">
        <v>147</v>
      </c>
      <c r="D102" s="9">
        <v>1</v>
      </c>
      <c r="E102" s="22">
        <v>2000000000</v>
      </c>
      <c r="F102" s="28">
        <f>E102*D102</f>
        <v>2000000000</v>
      </c>
    </row>
    <row r="103" spans="1:6" ht="48.75" customHeight="1" x14ac:dyDescent="0.25">
      <c r="A103" s="7" t="s">
        <v>57</v>
      </c>
      <c r="B103" s="8" t="s">
        <v>182</v>
      </c>
      <c r="C103" s="7" t="s">
        <v>126</v>
      </c>
      <c r="D103" s="7">
        <v>4</v>
      </c>
      <c r="E103" s="21">
        <f>F104</f>
        <v>69800000</v>
      </c>
      <c r="F103" s="26">
        <f t="shared" si="12"/>
        <v>279200000</v>
      </c>
    </row>
    <row r="104" spans="1:6" x14ac:dyDescent="0.25">
      <c r="A104" s="7"/>
      <c r="B104" s="8" t="s">
        <v>123</v>
      </c>
      <c r="C104" s="9"/>
      <c r="D104" s="9"/>
      <c r="E104" s="9"/>
      <c r="F104" s="26">
        <f>SUM(F105:F109)</f>
        <v>69800000</v>
      </c>
    </row>
    <row r="105" spans="1:6" x14ac:dyDescent="0.25">
      <c r="A105" s="9">
        <v>1</v>
      </c>
      <c r="B105" s="12" t="s">
        <v>118</v>
      </c>
      <c r="C105" s="9" t="s">
        <v>125</v>
      </c>
      <c r="D105" s="9">
        <v>2</v>
      </c>
      <c r="E105" s="22">
        <v>6000000</v>
      </c>
      <c r="F105" s="28">
        <f>E105*D105</f>
        <v>12000000</v>
      </c>
    </row>
    <row r="106" spans="1:6" x14ac:dyDescent="0.25">
      <c r="A106" s="9">
        <v>2</v>
      </c>
      <c r="B106" s="12" t="s">
        <v>28</v>
      </c>
      <c r="C106" s="9" t="s">
        <v>103</v>
      </c>
      <c r="D106" s="9">
        <v>2</v>
      </c>
      <c r="E106" s="22">
        <v>7000000</v>
      </c>
      <c r="F106" s="28">
        <f t="shared" ref="F106:F109" si="13">E106*D106</f>
        <v>14000000</v>
      </c>
    </row>
    <row r="107" spans="1:6" ht="33" x14ac:dyDescent="0.25">
      <c r="A107" s="9">
        <v>3</v>
      </c>
      <c r="B107" s="12" t="s">
        <v>29</v>
      </c>
      <c r="C107" s="9" t="s">
        <v>113</v>
      </c>
      <c r="D107" s="9">
        <v>1</v>
      </c>
      <c r="E107" s="22">
        <v>30000000</v>
      </c>
      <c r="F107" s="28">
        <f t="shared" si="13"/>
        <v>30000000</v>
      </c>
    </row>
    <row r="108" spans="1:6" ht="38.25" customHeight="1" x14ac:dyDescent="0.25">
      <c r="A108" s="9">
        <v>4</v>
      </c>
      <c r="B108" s="12" t="s">
        <v>119</v>
      </c>
      <c r="C108" s="9" t="s">
        <v>31</v>
      </c>
      <c r="D108" s="9">
        <v>4</v>
      </c>
      <c r="E108" s="22">
        <v>1200000</v>
      </c>
      <c r="F108" s="28">
        <f t="shared" si="13"/>
        <v>4800000</v>
      </c>
    </row>
    <row r="109" spans="1:6" ht="38.25" customHeight="1" x14ac:dyDescent="0.25">
      <c r="A109" s="9">
        <v>5</v>
      </c>
      <c r="B109" s="12" t="s">
        <v>120</v>
      </c>
      <c r="C109" s="9" t="s">
        <v>31</v>
      </c>
      <c r="D109" s="9">
        <v>4</v>
      </c>
      <c r="E109" s="22">
        <v>2250000</v>
      </c>
      <c r="F109" s="28">
        <f t="shared" si="13"/>
        <v>9000000</v>
      </c>
    </row>
    <row r="110" spans="1:6" ht="33" x14ac:dyDescent="0.25">
      <c r="A110" s="3" t="s">
        <v>58</v>
      </c>
      <c r="B110" s="48" t="s">
        <v>162</v>
      </c>
      <c r="C110" s="20" t="s">
        <v>159</v>
      </c>
      <c r="D110" s="20">
        <v>1</v>
      </c>
      <c r="E110" s="23">
        <f>F111</f>
        <v>84000000</v>
      </c>
      <c r="F110" s="21">
        <f>E110*D110</f>
        <v>84000000</v>
      </c>
    </row>
    <row r="111" spans="1:6" x14ac:dyDescent="0.25">
      <c r="A111" s="3"/>
      <c r="B111" s="33" t="s">
        <v>152</v>
      </c>
      <c r="C111" s="19"/>
      <c r="D111" s="19"/>
      <c r="E111" s="19"/>
      <c r="F111" s="34">
        <f>SUM(F112:F118)</f>
        <v>84000000</v>
      </c>
    </row>
    <row r="112" spans="1:6" ht="33" x14ac:dyDescent="0.25">
      <c r="A112" s="3"/>
      <c r="B112" s="49" t="s">
        <v>153</v>
      </c>
      <c r="C112" s="19" t="s">
        <v>159</v>
      </c>
      <c r="D112" s="19">
        <v>1</v>
      </c>
      <c r="E112" s="30">
        <v>25000000</v>
      </c>
      <c r="F112" s="22">
        <f>E112*D112</f>
        <v>25000000</v>
      </c>
    </row>
    <row r="113" spans="1:6" x14ac:dyDescent="0.25">
      <c r="A113" s="3"/>
      <c r="B113" s="49" t="s">
        <v>154</v>
      </c>
      <c r="C113" s="19" t="s">
        <v>160</v>
      </c>
      <c r="D113" s="19">
        <v>4</v>
      </c>
      <c r="E113" s="30">
        <v>3000000</v>
      </c>
      <c r="F113" s="22">
        <f>E113*D113</f>
        <v>12000000</v>
      </c>
    </row>
    <row r="114" spans="1:6" x14ac:dyDescent="0.25">
      <c r="A114" s="3"/>
      <c r="B114" s="49" t="s">
        <v>155</v>
      </c>
      <c r="C114" s="19" t="s">
        <v>160</v>
      </c>
      <c r="D114" s="19">
        <v>3</v>
      </c>
      <c r="E114" s="30">
        <v>5000000</v>
      </c>
      <c r="F114" s="22">
        <f>E114*D114</f>
        <v>15000000</v>
      </c>
    </row>
    <row r="115" spans="1:6" x14ac:dyDescent="0.25">
      <c r="A115" s="3"/>
      <c r="B115" s="49" t="s">
        <v>158</v>
      </c>
      <c r="C115" s="19" t="s">
        <v>110</v>
      </c>
      <c r="D115" s="19">
        <v>1</v>
      </c>
      <c r="E115" s="30">
        <v>8000000</v>
      </c>
      <c r="F115" s="22">
        <f>E115*D115</f>
        <v>8000000</v>
      </c>
    </row>
    <row r="116" spans="1:6" x14ac:dyDescent="0.25">
      <c r="A116" s="3"/>
      <c r="B116" s="49" t="s">
        <v>161</v>
      </c>
      <c r="C116" s="19" t="s">
        <v>160</v>
      </c>
      <c r="D116" s="19">
        <v>2</v>
      </c>
      <c r="E116" s="30">
        <v>7000000</v>
      </c>
      <c r="F116" s="22">
        <f>E116*D116</f>
        <v>14000000</v>
      </c>
    </row>
    <row r="117" spans="1:6" x14ac:dyDescent="0.25">
      <c r="A117" s="3"/>
      <c r="B117" s="49" t="s">
        <v>156</v>
      </c>
      <c r="C117" s="19"/>
      <c r="D117" s="19"/>
      <c r="E117" s="19"/>
      <c r="F117" s="22">
        <v>5000000</v>
      </c>
    </row>
    <row r="118" spans="1:6" x14ac:dyDescent="0.25">
      <c r="A118" s="3"/>
      <c r="B118" s="49" t="s">
        <v>157</v>
      </c>
      <c r="C118" s="19"/>
      <c r="D118" s="19"/>
      <c r="E118" s="19"/>
      <c r="F118" s="22">
        <v>5000000</v>
      </c>
    </row>
    <row r="119" spans="1:6" ht="42.75" customHeight="1" x14ac:dyDescent="0.25">
      <c r="A119" s="7" t="s">
        <v>171</v>
      </c>
      <c r="B119" s="8" t="s">
        <v>65</v>
      </c>
      <c r="C119" s="9"/>
      <c r="D119" s="9"/>
      <c r="E119" s="9"/>
      <c r="F119" s="26">
        <f>SUM(F120:F123)</f>
        <v>151000000</v>
      </c>
    </row>
    <row r="120" spans="1:6" x14ac:dyDescent="0.25">
      <c r="A120" s="9">
        <v>1</v>
      </c>
      <c r="B120" s="12" t="s">
        <v>33</v>
      </c>
      <c r="C120" s="9" t="s">
        <v>9</v>
      </c>
      <c r="D120" s="9">
        <v>5</v>
      </c>
      <c r="E120" s="22">
        <v>7000000</v>
      </c>
      <c r="F120" s="22">
        <f>E120*D120</f>
        <v>35000000</v>
      </c>
    </row>
    <row r="121" spans="1:6" ht="35.25" customHeight="1" x14ac:dyDescent="0.25">
      <c r="A121" s="9">
        <v>2</v>
      </c>
      <c r="B121" s="12" t="s">
        <v>72</v>
      </c>
      <c r="C121" s="9" t="s">
        <v>11</v>
      </c>
      <c r="D121" s="9">
        <v>40</v>
      </c>
      <c r="E121" s="22">
        <v>1000000</v>
      </c>
      <c r="F121" s="22">
        <f t="shared" ref="F121:F142" si="14">E121*D121</f>
        <v>40000000</v>
      </c>
    </row>
    <row r="122" spans="1:6" ht="33" x14ac:dyDescent="0.25">
      <c r="A122" s="9">
        <v>3</v>
      </c>
      <c r="B122" s="12" t="s">
        <v>73</v>
      </c>
      <c r="C122" s="9" t="s">
        <v>11</v>
      </c>
      <c r="D122" s="9">
        <v>40</v>
      </c>
      <c r="E122" s="22">
        <v>1800000</v>
      </c>
      <c r="F122" s="22">
        <f t="shared" si="14"/>
        <v>72000000</v>
      </c>
    </row>
    <row r="123" spans="1:6" ht="36.75" customHeight="1" x14ac:dyDescent="0.25">
      <c r="A123" s="9">
        <v>4</v>
      </c>
      <c r="B123" s="12" t="s">
        <v>74</v>
      </c>
      <c r="C123" s="9" t="s">
        <v>11</v>
      </c>
      <c r="D123" s="9">
        <v>40</v>
      </c>
      <c r="E123" s="22">
        <v>100000</v>
      </c>
      <c r="F123" s="22">
        <f t="shared" si="14"/>
        <v>4000000</v>
      </c>
    </row>
    <row r="124" spans="1:6" ht="37.5" customHeight="1" x14ac:dyDescent="0.25">
      <c r="A124" s="7" t="s">
        <v>172</v>
      </c>
      <c r="B124" s="8" t="s">
        <v>170</v>
      </c>
      <c r="C124" s="7"/>
      <c r="D124" s="7"/>
      <c r="E124" s="21"/>
      <c r="F124" s="21">
        <f>SUM(F125:F126)</f>
        <v>2300000000</v>
      </c>
    </row>
    <row r="125" spans="1:6" x14ac:dyDescent="0.25">
      <c r="B125" s="12" t="s">
        <v>117</v>
      </c>
      <c r="C125" s="9" t="s">
        <v>121</v>
      </c>
      <c r="D125" s="9">
        <v>1</v>
      </c>
      <c r="E125" s="22">
        <v>300000000</v>
      </c>
      <c r="F125" s="22">
        <f t="shared" si="14"/>
        <v>300000000</v>
      </c>
    </row>
    <row r="126" spans="1:6" x14ac:dyDescent="0.25">
      <c r="A126" s="38"/>
      <c r="B126" s="45" t="s">
        <v>42</v>
      </c>
      <c r="C126" s="46" t="s">
        <v>122</v>
      </c>
      <c r="D126" s="46">
        <v>10</v>
      </c>
      <c r="E126" s="39">
        <v>200000000</v>
      </c>
      <c r="F126" s="39">
        <f t="shared" si="14"/>
        <v>2000000000</v>
      </c>
    </row>
    <row r="127" spans="1:6" s="4" customFormat="1" ht="18" customHeight="1" x14ac:dyDescent="0.25">
      <c r="A127" s="3" t="s">
        <v>174</v>
      </c>
      <c r="B127" s="2" t="s">
        <v>173</v>
      </c>
      <c r="C127" s="2"/>
      <c r="D127" s="20"/>
      <c r="E127" s="20"/>
      <c r="F127" s="21">
        <f>F128+F110+F135+F137</f>
        <v>3298000000</v>
      </c>
    </row>
    <row r="128" spans="1:6" s="4" customFormat="1" ht="17.25" x14ac:dyDescent="0.3">
      <c r="A128" s="40">
        <v>1</v>
      </c>
      <c r="B128" s="41" t="s">
        <v>141</v>
      </c>
      <c r="C128" s="42" t="s">
        <v>146</v>
      </c>
      <c r="D128" s="42">
        <v>10</v>
      </c>
      <c r="E128" s="43">
        <f>F129</f>
        <v>21400000</v>
      </c>
      <c r="F128" s="44">
        <f>D128*E128</f>
        <v>214000000</v>
      </c>
    </row>
    <row r="129" spans="1:6" s="4" customFormat="1" x14ac:dyDescent="0.25">
      <c r="A129" s="3"/>
      <c r="B129" s="33" t="s">
        <v>143</v>
      </c>
      <c r="C129" s="35"/>
      <c r="D129" s="35"/>
      <c r="E129" s="35"/>
      <c r="F129" s="34">
        <f>SUM(F130:F134)</f>
        <v>21400000</v>
      </c>
    </row>
    <row r="130" spans="1:6" s="4" customFormat="1" x14ac:dyDescent="0.25">
      <c r="A130" s="3"/>
      <c r="B130" s="1" t="s">
        <v>142</v>
      </c>
      <c r="C130" s="19" t="s">
        <v>64</v>
      </c>
      <c r="D130" s="19">
        <v>20</v>
      </c>
      <c r="E130" s="30">
        <v>140000</v>
      </c>
      <c r="F130" s="22">
        <f t="shared" si="14"/>
        <v>2800000</v>
      </c>
    </row>
    <row r="131" spans="1:6" s="4" customFormat="1" x14ac:dyDescent="0.25">
      <c r="A131" s="3"/>
      <c r="B131" s="1" t="s">
        <v>144</v>
      </c>
      <c r="C131" s="19" t="s">
        <v>94</v>
      </c>
      <c r="D131" s="19">
        <v>2</v>
      </c>
      <c r="E131" s="30">
        <v>1000000</v>
      </c>
      <c r="F131" s="22">
        <f t="shared" si="14"/>
        <v>2000000</v>
      </c>
    </row>
    <row r="132" spans="1:6" s="4" customFormat="1" x14ac:dyDescent="0.25">
      <c r="A132" s="3"/>
      <c r="B132" s="1" t="s">
        <v>53</v>
      </c>
      <c r="C132" s="19" t="s">
        <v>113</v>
      </c>
      <c r="D132" s="19">
        <v>20</v>
      </c>
      <c r="E132" s="30">
        <v>60000</v>
      </c>
      <c r="F132" s="22">
        <f t="shared" si="14"/>
        <v>1200000</v>
      </c>
    </row>
    <row r="133" spans="1:6" s="4" customFormat="1" x14ac:dyDescent="0.25">
      <c r="A133" s="3"/>
      <c r="B133" s="1" t="s">
        <v>39</v>
      </c>
      <c r="C133" s="19" t="s">
        <v>31</v>
      </c>
      <c r="D133" s="19">
        <v>20</v>
      </c>
      <c r="E133" s="30">
        <v>20000</v>
      </c>
      <c r="F133" s="22">
        <f t="shared" si="14"/>
        <v>400000</v>
      </c>
    </row>
    <row r="134" spans="1:6" s="4" customFormat="1" x14ac:dyDescent="0.25">
      <c r="A134" s="3"/>
      <c r="B134" s="1" t="s">
        <v>145</v>
      </c>
      <c r="C134" s="19" t="s">
        <v>146</v>
      </c>
      <c r="D134" s="19">
        <v>1</v>
      </c>
      <c r="E134" s="30">
        <v>15000000</v>
      </c>
      <c r="F134" s="22">
        <f t="shared" si="14"/>
        <v>15000000</v>
      </c>
    </row>
    <row r="135" spans="1:6" s="4" customFormat="1" ht="17.25" x14ac:dyDescent="0.3">
      <c r="A135" s="3">
        <v>3</v>
      </c>
      <c r="B135" s="31" t="s">
        <v>164</v>
      </c>
      <c r="C135" s="36" t="s">
        <v>166</v>
      </c>
      <c r="D135" s="36">
        <v>10</v>
      </c>
      <c r="E135" s="37">
        <f>F136</f>
        <v>200000000</v>
      </c>
      <c r="F135" s="32">
        <f>E135*D135</f>
        <v>2000000000</v>
      </c>
    </row>
    <row r="136" spans="1:6" s="4" customFormat="1" x14ac:dyDescent="0.25">
      <c r="A136" s="3"/>
      <c r="B136" s="1" t="s">
        <v>165</v>
      </c>
      <c r="C136" s="19" t="s">
        <v>166</v>
      </c>
      <c r="D136" s="19">
        <v>1</v>
      </c>
      <c r="E136" s="30">
        <v>200000000</v>
      </c>
      <c r="F136" s="22">
        <f>E136*D136</f>
        <v>200000000</v>
      </c>
    </row>
    <row r="137" spans="1:6" s="4" customFormat="1" ht="17.25" x14ac:dyDescent="0.3">
      <c r="A137" s="3">
        <v>4</v>
      </c>
      <c r="B137" s="31" t="s">
        <v>167</v>
      </c>
      <c r="C137" s="36" t="s">
        <v>169</v>
      </c>
      <c r="D137" s="36">
        <v>1</v>
      </c>
      <c r="E137" s="37">
        <f>F138</f>
        <v>1000000000</v>
      </c>
      <c r="F137" s="32">
        <f>E137*D137</f>
        <v>1000000000</v>
      </c>
    </row>
    <row r="138" spans="1:6" s="4" customFormat="1" x14ac:dyDescent="0.25">
      <c r="B138" s="1" t="s">
        <v>168</v>
      </c>
      <c r="C138" s="19" t="s">
        <v>169</v>
      </c>
      <c r="D138" s="19">
        <v>1</v>
      </c>
      <c r="E138" s="30">
        <v>1000000000</v>
      </c>
      <c r="F138" s="22">
        <f t="shared" ref="F138" si="15">E138*D138</f>
        <v>1000000000</v>
      </c>
    </row>
    <row r="139" spans="1:6" x14ac:dyDescent="0.25">
      <c r="A139" s="7" t="s">
        <v>175</v>
      </c>
      <c r="B139" s="18" t="s">
        <v>150</v>
      </c>
      <c r="C139" s="19"/>
      <c r="D139" s="19"/>
      <c r="E139" s="19"/>
      <c r="F139" s="21">
        <f>SUM(F140:F142)</f>
        <v>280000000</v>
      </c>
    </row>
    <row r="140" spans="1:6" x14ac:dyDescent="0.25">
      <c r="A140" s="1"/>
      <c r="B140" s="1" t="s">
        <v>148</v>
      </c>
      <c r="C140" s="50" t="s">
        <v>26</v>
      </c>
      <c r="D140" s="50">
        <v>1</v>
      </c>
      <c r="E140" s="30">
        <v>40000000</v>
      </c>
      <c r="F140" s="22">
        <f t="shared" si="14"/>
        <v>40000000</v>
      </c>
    </row>
    <row r="141" spans="1:6" x14ac:dyDescent="0.25">
      <c r="A141" s="1"/>
      <c r="B141" s="1" t="s">
        <v>149</v>
      </c>
      <c r="C141" s="50" t="s">
        <v>26</v>
      </c>
      <c r="D141" s="50">
        <v>6</v>
      </c>
      <c r="E141" s="30">
        <v>20000000</v>
      </c>
      <c r="F141" s="22">
        <f t="shared" si="14"/>
        <v>120000000</v>
      </c>
    </row>
    <row r="142" spans="1:6" x14ac:dyDescent="0.25">
      <c r="A142" s="1"/>
      <c r="B142" s="1" t="s">
        <v>151</v>
      </c>
      <c r="C142" s="50" t="s">
        <v>26</v>
      </c>
      <c r="D142" s="50">
        <v>12</v>
      </c>
      <c r="E142" s="30">
        <v>10000000</v>
      </c>
      <c r="F142" s="22">
        <f t="shared" si="14"/>
        <v>120000000</v>
      </c>
    </row>
    <row r="143" spans="1:6" x14ac:dyDescent="0.25">
      <c r="A143" s="1"/>
      <c r="B143" s="1"/>
      <c r="C143" s="1"/>
      <c r="D143" s="1"/>
      <c r="E143" s="1"/>
      <c r="F143" s="22"/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24" workbookViewId="0">
      <selection sqref="A1:F1"/>
    </sheetView>
  </sheetViews>
  <sheetFormatPr defaultRowHeight="16.5" x14ac:dyDescent="0.25"/>
  <cols>
    <col min="1" max="1" width="9.140625" style="47"/>
    <col min="2" max="2" width="50.28515625" style="47" customWidth="1"/>
    <col min="3" max="3" width="17.85546875" style="47" customWidth="1"/>
    <col min="4" max="4" width="12.7109375" style="47" customWidth="1"/>
    <col min="5" max="5" width="16" style="47" customWidth="1"/>
    <col min="6" max="6" width="21.5703125" style="47" customWidth="1"/>
    <col min="7" max="16384" width="9.140625" style="47"/>
  </cols>
  <sheetData>
    <row r="1" spans="1:6" x14ac:dyDescent="0.25">
      <c r="A1" s="53" t="s">
        <v>184</v>
      </c>
      <c r="B1" s="53"/>
      <c r="C1" s="53"/>
      <c r="D1" s="53"/>
      <c r="E1" s="53"/>
      <c r="F1" s="53"/>
    </row>
    <row r="2" spans="1:6" x14ac:dyDescent="0.25">
      <c r="A2" s="54" t="s">
        <v>80</v>
      </c>
      <c r="B2" s="54"/>
      <c r="C2" s="54"/>
      <c r="D2" s="54"/>
      <c r="E2" s="54"/>
      <c r="F2" s="54"/>
    </row>
    <row r="3" spans="1:6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44</v>
      </c>
      <c r="F3" s="11" t="s">
        <v>45</v>
      </c>
    </row>
    <row r="4" spans="1:6" x14ac:dyDescent="0.25">
      <c r="A4" s="10"/>
      <c r="B4" s="7" t="s">
        <v>5</v>
      </c>
      <c r="C4" s="9"/>
      <c r="D4" s="9"/>
      <c r="E4" s="9"/>
      <c r="F4" s="21">
        <f>F5+F13+F21+F30+F38+F46+F54+F61+F67+F76+F94+F101+F103+F110+F119+F124+F127+F139</f>
        <v>10324500000</v>
      </c>
    </row>
    <row r="5" spans="1:6" ht="33" x14ac:dyDescent="0.25">
      <c r="A5" s="7" t="s">
        <v>6</v>
      </c>
      <c r="B5" s="8" t="s">
        <v>185</v>
      </c>
      <c r="C5" s="7" t="s">
        <v>7</v>
      </c>
      <c r="D5" s="7">
        <v>2</v>
      </c>
      <c r="E5" s="21">
        <f>F6</f>
        <v>46400000</v>
      </c>
      <c r="F5" s="21">
        <f>E5*D5</f>
        <v>92800000</v>
      </c>
    </row>
    <row r="6" spans="1:6" x14ac:dyDescent="0.25">
      <c r="A6" s="10"/>
      <c r="B6" s="8" t="s">
        <v>46</v>
      </c>
      <c r="C6" s="9"/>
      <c r="D6" s="9"/>
      <c r="E6" s="9"/>
      <c r="F6" s="21">
        <f>SUM(F7:F12)</f>
        <v>46400000</v>
      </c>
    </row>
    <row r="7" spans="1:6" ht="33" x14ac:dyDescent="0.25">
      <c r="A7" s="9">
        <v>1</v>
      </c>
      <c r="B7" s="12" t="s">
        <v>47</v>
      </c>
      <c r="C7" s="9" t="s">
        <v>7</v>
      </c>
      <c r="D7" s="9">
        <v>1</v>
      </c>
      <c r="E7" s="22">
        <v>15000000</v>
      </c>
      <c r="F7" s="22">
        <f>D7*E7</f>
        <v>15000000</v>
      </c>
    </row>
    <row r="8" spans="1:6" ht="33" x14ac:dyDescent="0.25">
      <c r="A8" s="9">
        <v>2</v>
      </c>
      <c r="B8" s="12" t="s">
        <v>163</v>
      </c>
      <c r="C8" s="9" t="s">
        <v>12</v>
      </c>
      <c r="D8" s="9">
        <v>2</v>
      </c>
      <c r="E8" s="22">
        <v>1000000</v>
      </c>
      <c r="F8" s="22">
        <f t="shared" ref="F8:F12" si="0">D8*E8</f>
        <v>2000000</v>
      </c>
    </row>
    <row r="9" spans="1:6" x14ac:dyDescent="0.25">
      <c r="A9" s="9">
        <v>3</v>
      </c>
      <c r="B9" s="12" t="s">
        <v>13</v>
      </c>
      <c r="C9" s="9" t="s">
        <v>14</v>
      </c>
      <c r="D9" s="9">
        <v>2</v>
      </c>
      <c r="E9" s="22">
        <v>1200000</v>
      </c>
      <c r="F9" s="22">
        <f t="shared" si="0"/>
        <v>2400000</v>
      </c>
    </row>
    <row r="10" spans="1:6" ht="33" x14ac:dyDescent="0.25">
      <c r="A10" s="9">
        <v>4</v>
      </c>
      <c r="B10" s="12" t="s">
        <v>15</v>
      </c>
      <c r="C10" s="9" t="s">
        <v>11</v>
      </c>
      <c r="D10" s="9">
        <v>120</v>
      </c>
      <c r="E10" s="22">
        <v>150000</v>
      </c>
      <c r="F10" s="22">
        <f t="shared" si="0"/>
        <v>18000000</v>
      </c>
    </row>
    <row r="11" spans="1:6" x14ac:dyDescent="0.25">
      <c r="A11" s="9">
        <v>5</v>
      </c>
      <c r="B11" s="12" t="s">
        <v>16</v>
      </c>
      <c r="C11" s="9"/>
      <c r="D11" s="9">
        <v>150</v>
      </c>
      <c r="E11" s="22">
        <v>45000</v>
      </c>
      <c r="F11" s="22">
        <f t="shared" si="0"/>
        <v>6750000</v>
      </c>
    </row>
    <row r="12" spans="1:6" x14ac:dyDescent="0.25">
      <c r="A12" s="9">
        <v>6</v>
      </c>
      <c r="B12" s="12" t="s">
        <v>66</v>
      </c>
      <c r="C12" s="9" t="s">
        <v>11</v>
      </c>
      <c r="D12" s="9">
        <v>150</v>
      </c>
      <c r="E12" s="22">
        <v>15000</v>
      </c>
      <c r="F12" s="22">
        <f t="shared" si="0"/>
        <v>2250000</v>
      </c>
    </row>
    <row r="13" spans="1:6" ht="49.5" x14ac:dyDescent="0.25">
      <c r="A13" s="5" t="s">
        <v>75</v>
      </c>
      <c r="B13" s="6" t="s">
        <v>60</v>
      </c>
      <c r="C13" s="20" t="s">
        <v>7</v>
      </c>
      <c r="D13" s="20">
        <v>10</v>
      </c>
      <c r="E13" s="23">
        <f>F14</f>
        <v>17400000</v>
      </c>
      <c r="F13" s="23">
        <f>F14*D13</f>
        <v>174000000</v>
      </c>
    </row>
    <row r="14" spans="1:6" x14ac:dyDescent="0.25">
      <c r="A14" s="7" t="s">
        <v>20</v>
      </c>
      <c r="B14" s="8" t="s">
        <v>61</v>
      </c>
      <c r="C14" s="9"/>
      <c r="D14" s="9"/>
      <c r="E14" s="9"/>
      <c r="F14" s="21">
        <f>SUM(F15:F20)</f>
        <v>17400000</v>
      </c>
    </row>
    <row r="15" spans="1:6" ht="33" x14ac:dyDescent="0.25">
      <c r="A15" s="9" t="s">
        <v>8</v>
      </c>
      <c r="B15" s="12" t="s">
        <v>21</v>
      </c>
      <c r="C15" s="9" t="s">
        <v>9</v>
      </c>
      <c r="D15" s="9">
        <v>1</v>
      </c>
      <c r="E15" s="22">
        <v>3000000</v>
      </c>
      <c r="F15" s="22">
        <f>D15*E15</f>
        <v>3000000</v>
      </c>
    </row>
    <row r="16" spans="1:6" x14ac:dyDescent="0.25">
      <c r="A16" s="7" t="s">
        <v>8</v>
      </c>
      <c r="B16" s="12" t="s">
        <v>67</v>
      </c>
      <c r="C16" s="9" t="s">
        <v>12</v>
      </c>
      <c r="D16" s="9">
        <v>2</v>
      </c>
      <c r="E16" s="22">
        <v>1000000</v>
      </c>
      <c r="F16" s="22">
        <f t="shared" ref="F16:F20" si="1">D16*E16</f>
        <v>2000000</v>
      </c>
    </row>
    <row r="17" spans="1:6" ht="33" x14ac:dyDescent="0.25">
      <c r="A17" s="9" t="s">
        <v>8</v>
      </c>
      <c r="B17" s="12" t="s">
        <v>68</v>
      </c>
      <c r="C17" s="9" t="s">
        <v>11</v>
      </c>
      <c r="D17" s="9">
        <v>50</v>
      </c>
      <c r="E17" s="22">
        <v>150000</v>
      </c>
      <c r="F17" s="22">
        <f t="shared" si="1"/>
        <v>7500000</v>
      </c>
    </row>
    <row r="18" spans="1:6" x14ac:dyDescent="0.25">
      <c r="A18" s="7" t="s">
        <v>8</v>
      </c>
      <c r="B18" s="12" t="s">
        <v>69</v>
      </c>
      <c r="C18" s="9" t="s">
        <v>11</v>
      </c>
      <c r="D18" s="9">
        <v>50</v>
      </c>
      <c r="E18" s="22">
        <v>20000</v>
      </c>
      <c r="F18" s="22">
        <f t="shared" si="1"/>
        <v>1000000</v>
      </c>
    </row>
    <row r="19" spans="1:6" x14ac:dyDescent="0.25">
      <c r="A19" s="7" t="s">
        <v>8</v>
      </c>
      <c r="B19" s="12" t="s">
        <v>48</v>
      </c>
      <c r="C19" s="9" t="s">
        <v>11</v>
      </c>
      <c r="D19" s="9">
        <v>50</v>
      </c>
      <c r="E19" s="22">
        <v>30000</v>
      </c>
      <c r="F19" s="22">
        <f t="shared" si="1"/>
        <v>1500000</v>
      </c>
    </row>
    <row r="20" spans="1:6" x14ac:dyDescent="0.25">
      <c r="A20" s="9" t="s">
        <v>8</v>
      </c>
      <c r="B20" s="12" t="s">
        <v>13</v>
      </c>
      <c r="C20" s="9" t="s">
        <v>14</v>
      </c>
      <c r="D20" s="9">
        <v>2</v>
      </c>
      <c r="E20" s="22">
        <v>1200000</v>
      </c>
      <c r="F20" s="22">
        <f t="shared" si="1"/>
        <v>2400000</v>
      </c>
    </row>
    <row r="21" spans="1:6" ht="49.5" x14ac:dyDescent="0.25">
      <c r="A21" s="7" t="s">
        <v>17</v>
      </c>
      <c r="B21" s="8" t="s">
        <v>49</v>
      </c>
      <c r="C21" s="7" t="s">
        <v>19</v>
      </c>
      <c r="D21" s="7">
        <v>10</v>
      </c>
      <c r="E21" s="21">
        <f>F22</f>
        <v>35900000</v>
      </c>
      <c r="F21" s="21">
        <f>E21*D21</f>
        <v>359000000</v>
      </c>
    </row>
    <row r="22" spans="1:6" x14ac:dyDescent="0.25">
      <c r="A22" s="7" t="s">
        <v>20</v>
      </c>
      <c r="B22" s="8" t="s">
        <v>50</v>
      </c>
      <c r="C22" s="9"/>
      <c r="D22" s="9"/>
      <c r="E22" s="9"/>
      <c r="F22" s="21">
        <f>SUM(F23:F29)</f>
        <v>35900000</v>
      </c>
    </row>
    <row r="23" spans="1:6" x14ac:dyDescent="0.25">
      <c r="A23" s="9" t="s">
        <v>8</v>
      </c>
      <c r="B23" s="12" t="s">
        <v>51</v>
      </c>
      <c r="C23" s="9" t="s">
        <v>9</v>
      </c>
      <c r="D23" s="9">
        <v>2</v>
      </c>
      <c r="E23" s="22">
        <v>4500000</v>
      </c>
      <c r="F23" s="22">
        <f>D23*E23</f>
        <v>9000000</v>
      </c>
    </row>
    <row r="24" spans="1:6" ht="33" x14ac:dyDescent="0.25">
      <c r="A24" s="9" t="s">
        <v>8</v>
      </c>
      <c r="B24" s="12" t="s">
        <v>70</v>
      </c>
      <c r="C24" s="9" t="s">
        <v>11</v>
      </c>
      <c r="D24" s="9">
        <v>50</v>
      </c>
      <c r="E24" s="22">
        <v>300000</v>
      </c>
      <c r="F24" s="22">
        <f t="shared" ref="F24:F29" si="2">D24*E24</f>
        <v>15000000</v>
      </c>
    </row>
    <row r="25" spans="1:6" x14ac:dyDescent="0.25">
      <c r="A25" s="9" t="s">
        <v>8</v>
      </c>
      <c r="B25" s="12" t="s">
        <v>22</v>
      </c>
      <c r="C25" s="9" t="s">
        <v>12</v>
      </c>
      <c r="D25" s="9">
        <v>4</v>
      </c>
      <c r="E25" s="22">
        <v>1000000</v>
      </c>
      <c r="F25" s="22">
        <f t="shared" si="2"/>
        <v>4000000</v>
      </c>
    </row>
    <row r="26" spans="1:6" x14ac:dyDescent="0.25">
      <c r="A26" s="9" t="s">
        <v>8</v>
      </c>
      <c r="B26" s="12" t="s">
        <v>23</v>
      </c>
      <c r="C26" s="9" t="s">
        <v>12</v>
      </c>
      <c r="D26" s="9">
        <v>4</v>
      </c>
      <c r="E26" s="22">
        <v>500000</v>
      </c>
      <c r="F26" s="22">
        <f t="shared" si="2"/>
        <v>2000000</v>
      </c>
    </row>
    <row r="27" spans="1:6" x14ac:dyDescent="0.25">
      <c r="A27" s="9" t="s">
        <v>8</v>
      </c>
      <c r="B27" s="12" t="s">
        <v>71</v>
      </c>
      <c r="C27" s="9" t="s">
        <v>11</v>
      </c>
      <c r="D27" s="9">
        <v>50</v>
      </c>
      <c r="E27" s="22">
        <v>40000</v>
      </c>
      <c r="F27" s="22">
        <f t="shared" si="2"/>
        <v>2000000</v>
      </c>
    </row>
    <row r="28" spans="1:6" x14ac:dyDescent="0.25">
      <c r="A28" s="9" t="s">
        <v>8</v>
      </c>
      <c r="B28" s="12" t="s">
        <v>24</v>
      </c>
      <c r="C28" s="9" t="s">
        <v>11</v>
      </c>
      <c r="D28" s="9">
        <v>50</v>
      </c>
      <c r="E28" s="22">
        <v>30000</v>
      </c>
      <c r="F28" s="22">
        <f t="shared" si="2"/>
        <v>1500000</v>
      </c>
    </row>
    <row r="29" spans="1:6" x14ac:dyDescent="0.25">
      <c r="A29" s="9" t="s">
        <v>8</v>
      </c>
      <c r="B29" s="12" t="s">
        <v>13</v>
      </c>
      <c r="C29" s="9" t="s">
        <v>14</v>
      </c>
      <c r="D29" s="9">
        <v>2</v>
      </c>
      <c r="E29" s="22">
        <v>1200000</v>
      </c>
      <c r="F29" s="22">
        <f t="shared" si="2"/>
        <v>2400000</v>
      </c>
    </row>
    <row r="30" spans="1:6" ht="33" x14ac:dyDescent="0.25">
      <c r="A30" s="7" t="s">
        <v>18</v>
      </c>
      <c r="B30" s="8" t="s">
        <v>52</v>
      </c>
      <c r="C30" s="7" t="s">
        <v>35</v>
      </c>
      <c r="D30" s="7">
        <v>10</v>
      </c>
      <c r="E30" s="21">
        <f>F31</f>
        <v>14880000</v>
      </c>
      <c r="F30" s="21">
        <f>E30*D30</f>
        <v>148800000</v>
      </c>
    </row>
    <row r="31" spans="1:6" ht="33" x14ac:dyDescent="0.25">
      <c r="A31" s="10"/>
      <c r="B31" s="8" t="s">
        <v>83</v>
      </c>
      <c r="C31" s="9"/>
      <c r="D31" s="9"/>
      <c r="E31" s="9"/>
      <c r="F31" s="21">
        <f>SUM(F32:F37)</f>
        <v>14880000</v>
      </c>
    </row>
    <row r="32" spans="1:6" x14ac:dyDescent="0.25">
      <c r="A32" s="9">
        <v>1</v>
      </c>
      <c r="B32" s="12" t="s">
        <v>36</v>
      </c>
      <c r="C32" s="9" t="s">
        <v>12</v>
      </c>
      <c r="D32" s="9">
        <v>4</v>
      </c>
      <c r="E32" s="22">
        <v>1000000</v>
      </c>
      <c r="F32" s="22">
        <f>E32*D32</f>
        <v>4000000</v>
      </c>
    </row>
    <row r="33" spans="1:6" x14ac:dyDescent="0.25">
      <c r="A33" s="9">
        <v>2</v>
      </c>
      <c r="B33" s="12" t="s">
        <v>37</v>
      </c>
      <c r="C33" s="9" t="s">
        <v>12</v>
      </c>
      <c r="D33" s="9">
        <v>4</v>
      </c>
      <c r="E33" s="22">
        <v>320000</v>
      </c>
      <c r="F33" s="22">
        <f t="shared" ref="F33:F37" si="3">E33*D33</f>
        <v>1280000</v>
      </c>
    </row>
    <row r="34" spans="1:6" x14ac:dyDescent="0.25">
      <c r="A34" s="9">
        <v>3</v>
      </c>
      <c r="B34" s="12" t="s">
        <v>38</v>
      </c>
      <c r="C34" s="9" t="s">
        <v>12</v>
      </c>
      <c r="D34" s="9">
        <v>40</v>
      </c>
      <c r="E34" s="22">
        <v>200000</v>
      </c>
      <c r="F34" s="22">
        <f t="shared" si="3"/>
        <v>8000000</v>
      </c>
    </row>
    <row r="35" spans="1:6" x14ac:dyDescent="0.25">
      <c r="A35" s="9">
        <v>4</v>
      </c>
      <c r="B35" s="12" t="s">
        <v>53</v>
      </c>
      <c r="C35" s="9" t="s">
        <v>10</v>
      </c>
      <c r="D35" s="9">
        <v>12</v>
      </c>
      <c r="E35" s="22">
        <v>30000</v>
      </c>
      <c r="F35" s="22">
        <f t="shared" si="3"/>
        <v>360000</v>
      </c>
    </row>
    <row r="36" spans="1:6" x14ac:dyDescent="0.25">
      <c r="A36" s="9">
        <v>5</v>
      </c>
      <c r="B36" s="12" t="s">
        <v>39</v>
      </c>
      <c r="C36" s="9" t="s">
        <v>11</v>
      </c>
      <c r="D36" s="9">
        <v>12</v>
      </c>
      <c r="E36" s="22">
        <v>20000</v>
      </c>
      <c r="F36" s="22">
        <f t="shared" si="3"/>
        <v>240000</v>
      </c>
    </row>
    <row r="37" spans="1:6" x14ac:dyDescent="0.25">
      <c r="A37" s="13">
        <v>6</v>
      </c>
      <c r="B37" s="14" t="s">
        <v>85</v>
      </c>
      <c r="C37" s="13" t="s">
        <v>86</v>
      </c>
      <c r="D37" s="13">
        <v>1</v>
      </c>
      <c r="E37" s="30">
        <v>1000000</v>
      </c>
      <c r="F37" s="24">
        <f t="shared" si="3"/>
        <v>1000000</v>
      </c>
    </row>
    <row r="38" spans="1:6" ht="33" x14ac:dyDescent="0.25">
      <c r="A38" s="7" t="s">
        <v>25</v>
      </c>
      <c r="B38" s="8" t="s">
        <v>82</v>
      </c>
      <c r="C38" s="7" t="s">
        <v>35</v>
      </c>
      <c r="D38" s="7">
        <v>10</v>
      </c>
      <c r="E38" s="21">
        <f>F39</f>
        <v>14880000</v>
      </c>
      <c r="F38" s="25">
        <f>E38*D38</f>
        <v>148800000</v>
      </c>
    </row>
    <row r="39" spans="1:6" ht="33" x14ac:dyDescent="0.25">
      <c r="A39" s="7"/>
      <c r="B39" s="8" t="s">
        <v>84</v>
      </c>
      <c r="C39" s="7"/>
      <c r="D39" s="9"/>
      <c r="E39" s="9"/>
      <c r="F39" s="21">
        <f>SUM(F40:F45)</f>
        <v>14880000</v>
      </c>
    </row>
    <row r="40" spans="1:6" x14ac:dyDescent="0.25">
      <c r="A40" s="9">
        <v>1</v>
      </c>
      <c r="B40" s="12" t="s">
        <v>36</v>
      </c>
      <c r="C40" s="9" t="s">
        <v>12</v>
      </c>
      <c r="D40" s="9">
        <v>4</v>
      </c>
      <c r="E40" s="22">
        <v>1000000</v>
      </c>
      <c r="F40" s="22">
        <f>D40*E40</f>
        <v>4000000</v>
      </c>
    </row>
    <row r="41" spans="1:6" x14ac:dyDescent="0.25">
      <c r="A41" s="9">
        <v>2</v>
      </c>
      <c r="B41" s="12" t="s">
        <v>37</v>
      </c>
      <c r="C41" s="9" t="s">
        <v>12</v>
      </c>
      <c r="D41" s="9">
        <v>4</v>
      </c>
      <c r="E41" s="22">
        <v>320000</v>
      </c>
      <c r="F41" s="22">
        <f t="shared" ref="F41:F44" si="4">D41*E41</f>
        <v>1280000</v>
      </c>
    </row>
    <row r="42" spans="1:6" x14ac:dyDescent="0.25">
      <c r="A42" s="9">
        <v>3</v>
      </c>
      <c r="B42" s="12" t="s">
        <v>38</v>
      </c>
      <c r="C42" s="9" t="s">
        <v>12</v>
      </c>
      <c r="D42" s="9">
        <v>40</v>
      </c>
      <c r="E42" s="22">
        <v>200000</v>
      </c>
      <c r="F42" s="22">
        <f t="shared" si="4"/>
        <v>8000000</v>
      </c>
    </row>
    <row r="43" spans="1:6" x14ac:dyDescent="0.25">
      <c r="A43" s="9">
        <v>4</v>
      </c>
      <c r="B43" s="12" t="s">
        <v>53</v>
      </c>
      <c r="C43" s="9" t="s">
        <v>10</v>
      </c>
      <c r="D43" s="9">
        <v>12</v>
      </c>
      <c r="E43" s="22">
        <v>30000</v>
      </c>
      <c r="F43" s="22">
        <f t="shared" si="4"/>
        <v>360000</v>
      </c>
    </row>
    <row r="44" spans="1:6" x14ac:dyDescent="0.25">
      <c r="A44" s="9">
        <v>5</v>
      </c>
      <c r="B44" s="12" t="s">
        <v>39</v>
      </c>
      <c r="C44" s="9" t="s">
        <v>11</v>
      </c>
      <c r="D44" s="9">
        <v>12</v>
      </c>
      <c r="E44" s="22">
        <v>20000</v>
      </c>
      <c r="F44" s="22">
        <f t="shared" si="4"/>
        <v>240000</v>
      </c>
    </row>
    <row r="45" spans="1:6" x14ac:dyDescent="0.25">
      <c r="A45" s="13">
        <v>6</v>
      </c>
      <c r="B45" s="14" t="s">
        <v>85</v>
      </c>
      <c r="C45" s="13" t="s">
        <v>86</v>
      </c>
      <c r="D45" s="13">
        <v>1</v>
      </c>
      <c r="E45" s="30">
        <v>1000000</v>
      </c>
      <c r="F45" s="24">
        <f t="shared" ref="F45" si="5">E45*D45</f>
        <v>1000000</v>
      </c>
    </row>
    <row r="46" spans="1:6" ht="33" x14ac:dyDescent="0.25">
      <c r="A46" s="7" t="s">
        <v>27</v>
      </c>
      <c r="B46" s="8" t="s">
        <v>87</v>
      </c>
      <c r="C46" s="7" t="s">
        <v>35</v>
      </c>
      <c r="D46" s="7">
        <v>10</v>
      </c>
      <c r="E46" s="21">
        <f>F47</f>
        <v>14880000</v>
      </c>
      <c r="F46" s="21">
        <f>E46*D46</f>
        <v>148800000</v>
      </c>
    </row>
    <row r="47" spans="1:6" x14ac:dyDescent="0.25">
      <c r="A47" s="9"/>
      <c r="B47" s="8" t="s">
        <v>88</v>
      </c>
      <c r="C47" s="9"/>
      <c r="D47" s="9"/>
      <c r="E47" s="9"/>
      <c r="F47" s="21">
        <f>SUM(F48:F53)</f>
        <v>14880000</v>
      </c>
    </row>
    <row r="48" spans="1:6" x14ac:dyDescent="0.25">
      <c r="A48" s="9">
        <v>1</v>
      </c>
      <c r="B48" s="12" t="s">
        <v>36</v>
      </c>
      <c r="C48" s="9" t="s">
        <v>12</v>
      </c>
      <c r="D48" s="9">
        <v>4</v>
      </c>
      <c r="E48" s="22">
        <v>1000000</v>
      </c>
      <c r="F48" s="22">
        <f>D48*E48</f>
        <v>4000000</v>
      </c>
    </row>
    <row r="49" spans="1:6" x14ac:dyDescent="0.25">
      <c r="A49" s="9">
        <v>2</v>
      </c>
      <c r="B49" s="12" t="s">
        <v>37</v>
      </c>
      <c r="C49" s="9" t="s">
        <v>12</v>
      </c>
      <c r="D49" s="9">
        <v>4</v>
      </c>
      <c r="E49" s="22">
        <v>320000</v>
      </c>
      <c r="F49" s="22">
        <f t="shared" ref="F49:F52" si="6">D49*E49</f>
        <v>1280000</v>
      </c>
    </row>
    <row r="50" spans="1:6" x14ac:dyDescent="0.25">
      <c r="A50" s="9">
        <v>3</v>
      </c>
      <c r="B50" s="12" t="s">
        <v>38</v>
      </c>
      <c r="C50" s="9" t="s">
        <v>12</v>
      </c>
      <c r="D50" s="9">
        <v>40</v>
      </c>
      <c r="E50" s="22">
        <v>200000</v>
      </c>
      <c r="F50" s="22">
        <f t="shared" si="6"/>
        <v>8000000</v>
      </c>
    </row>
    <row r="51" spans="1:6" x14ac:dyDescent="0.25">
      <c r="A51" s="9">
        <v>4</v>
      </c>
      <c r="B51" s="12" t="s">
        <v>53</v>
      </c>
      <c r="C51" s="9" t="s">
        <v>10</v>
      </c>
      <c r="D51" s="9">
        <v>12</v>
      </c>
      <c r="E51" s="22">
        <v>30000</v>
      </c>
      <c r="F51" s="22">
        <f t="shared" si="6"/>
        <v>360000</v>
      </c>
    </row>
    <row r="52" spans="1:6" x14ac:dyDescent="0.25">
      <c r="A52" s="9">
        <v>5</v>
      </c>
      <c r="B52" s="12" t="s">
        <v>39</v>
      </c>
      <c r="C52" s="9" t="s">
        <v>11</v>
      </c>
      <c r="D52" s="9">
        <v>12</v>
      </c>
      <c r="E52" s="22">
        <v>20000</v>
      </c>
      <c r="F52" s="22">
        <f t="shared" si="6"/>
        <v>240000</v>
      </c>
    </row>
    <row r="53" spans="1:6" x14ac:dyDescent="0.25">
      <c r="A53" s="13">
        <v>6</v>
      </c>
      <c r="B53" s="14" t="s">
        <v>85</v>
      </c>
      <c r="C53" s="13" t="s">
        <v>86</v>
      </c>
      <c r="D53" s="13">
        <v>1</v>
      </c>
      <c r="E53" s="30">
        <v>1000000</v>
      </c>
      <c r="F53" s="24">
        <f t="shared" ref="F53" si="7">E53*D53</f>
        <v>1000000</v>
      </c>
    </row>
    <row r="54" spans="1:6" ht="33" x14ac:dyDescent="0.25">
      <c r="A54" s="5" t="s">
        <v>32</v>
      </c>
      <c r="B54" s="8" t="s">
        <v>89</v>
      </c>
      <c r="C54" s="13"/>
      <c r="D54" s="13">
        <v>1</v>
      </c>
      <c r="E54" s="23">
        <f>F55</f>
        <v>27800000</v>
      </c>
      <c r="F54" s="25">
        <f>E54*D54</f>
        <v>27800000</v>
      </c>
    </row>
    <row r="55" spans="1:6" x14ac:dyDescent="0.25">
      <c r="A55" s="13"/>
      <c r="B55" s="8" t="s">
        <v>88</v>
      </c>
      <c r="C55" s="13"/>
      <c r="D55" s="13"/>
      <c r="E55" s="23"/>
      <c r="F55" s="25">
        <f>SUM(F56:F60)</f>
        <v>27800000</v>
      </c>
    </row>
    <row r="56" spans="1:6" x14ac:dyDescent="0.25">
      <c r="A56" s="9"/>
      <c r="B56" s="12" t="s">
        <v>36</v>
      </c>
      <c r="C56" s="9" t="s">
        <v>12</v>
      </c>
      <c r="D56" s="9">
        <v>8</v>
      </c>
      <c r="E56" s="22">
        <v>1000000</v>
      </c>
      <c r="F56" s="22">
        <f>D56*E56</f>
        <v>8000000</v>
      </c>
    </row>
    <row r="57" spans="1:6" x14ac:dyDescent="0.25">
      <c r="A57" s="9"/>
      <c r="B57" s="12" t="s">
        <v>37</v>
      </c>
      <c r="C57" s="9" t="s">
        <v>12</v>
      </c>
      <c r="D57" s="9">
        <v>8</v>
      </c>
      <c r="E57" s="22">
        <v>320000</v>
      </c>
      <c r="F57" s="22">
        <f t="shared" ref="F57:F60" si="8">D57*E57</f>
        <v>2560000</v>
      </c>
    </row>
    <row r="58" spans="1:6" x14ac:dyDescent="0.25">
      <c r="A58" s="9"/>
      <c r="B58" s="12" t="s">
        <v>38</v>
      </c>
      <c r="C58" s="9" t="s">
        <v>12</v>
      </c>
      <c r="D58" s="9">
        <v>80</v>
      </c>
      <c r="E58" s="22">
        <v>200000</v>
      </c>
      <c r="F58" s="22">
        <f t="shared" si="8"/>
        <v>16000000</v>
      </c>
    </row>
    <row r="59" spans="1:6" x14ac:dyDescent="0.25">
      <c r="A59" s="9"/>
      <c r="B59" s="12" t="s">
        <v>39</v>
      </c>
      <c r="C59" s="9" t="s">
        <v>11</v>
      </c>
      <c r="D59" s="9">
        <v>12</v>
      </c>
      <c r="E59" s="22">
        <v>20000</v>
      </c>
      <c r="F59" s="22">
        <f t="shared" si="8"/>
        <v>240000</v>
      </c>
    </row>
    <row r="60" spans="1:6" x14ac:dyDescent="0.25">
      <c r="A60" s="9"/>
      <c r="B60" s="14" t="s">
        <v>85</v>
      </c>
      <c r="C60" s="13" t="s">
        <v>86</v>
      </c>
      <c r="D60" s="13">
        <v>1</v>
      </c>
      <c r="E60" s="30">
        <v>1000000</v>
      </c>
      <c r="F60" s="22">
        <f t="shared" si="8"/>
        <v>1000000</v>
      </c>
    </row>
    <row r="61" spans="1:6" ht="33" x14ac:dyDescent="0.25">
      <c r="A61" s="7" t="s">
        <v>34</v>
      </c>
      <c r="B61" s="6" t="s">
        <v>179</v>
      </c>
      <c r="C61" s="13"/>
      <c r="D61" s="5">
        <v>10</v>
      </c>
      <c r="E61" s="23">
        <f>F62</f>
        <v>24000000</v>
      </c>
      <c r="F61" s="21">
        <f>E61*D61</f>
        <v>240000000</v>
      </c>
    </row>
    <row r="62" spans="1:6" ht="33" x14ac:dyDescent="0.25">
      <c r="A62" s="9"/>
      <c r="B62" s="8" t="s">
        <v>90</v>
      </c>
      <c r="C62" s="13"/>
      <c r="D62" s="5"/>
      <c r="E62" s="23"/>
      <c r="F62" s="21">
        <f>SUM(F63:F66)</f>
        <v>24000000</v>
      </c>
    </row>
    <row r="63" spans="1:6" x14ac:dyDescent="0.25">
      <c r="A63" s="9"/>
      <c r="B63" s="14" t="s">
        <v>91</v>
      </c>
      <c r="C63" s="13" t="s">
        <v>64</v>
      </c>
      <c r="D63" s="13">
        <v>24</v>
      </c>
      <c r="E63" s="30">
        <v>200000</v>
      </c>
      <c r="F63" s="22">
        <f>D63*E63</f>
        <v>4800000</v>
      </c>
    </row>
    <row r="64" spans="1:6" x14ac:dyDescent="0.25">
      <c r="A64" s="9"/>
      <c r="B64" s="12" t="s">
        <v>100</v>
      </c>
      <c r="C64" s="9" t="s">
        <v>93</v>
      </c>
      <c r="D64" s="9">
        <v>12</v>
      </c>
      <c r="E64" s="22">
        <v>300000</v>
      </c>
      <c r="F64" s="22">
        <f t="shared" ref="F64:F66" si="9">D64*E64</f>
        <v>3600000</v>
      </c>
    </row>
    <row r="65" spans="1:6" x14ac:dyDescent="0.25">
      <c r="A65" s="9"/>
      <c r="B65" s="12" t="s">
        <v>30</v>
      </c>
      <c r="C65" s="9" t="s">
        <v>94</v>
      </c>
      <c r="D65" s="9">
        <v>24</v>
      </c>
      <c r="E65" s="22">
        <v>150000</v>
      </c>
      <c r="F65" s="22">
        <f t="shared" si="9"/>
        <v>3600000</v>
      </c>
    </row>
    <row r="66" spans="1:6" x14ac:dyDescent="0.25">
      <c r="A66" s="9"/>
      <c r="B66" s="12" t="s">
        <v>95</v>
      </c>
      <c r="C66" s="9" t="s">
        <v>94</v>
      </c>
      <c r="D66" s="9">
        <v>2</v>
      </c>
      <c r="E66" s="22">
        <v>6000000</v>
      </c>
      <c r="F66" s="22">
        <f t="shared" si="9"/>
        <v>12000000</v>
      </c>
    </row>
    <row r="67" spans="1:6" ht="33" x14ac:dyDescent="0.25">
      <c r="A67" s="7" t="s">
        <v>40</v>
      </c>
      <c r="B67" s="8" t="s">
        <v>127</v>
      </c>
      <c r="C67" s="9"/>
      <c r="D67" s="9"/>
      <c r="E67" s="9"/>
      <c r="F67" s="26">
        <f>SUM(F69:F75)</f>
        <v>151800000</v>
      </c>
    </row>
    <row r="68" spans="1:6" x14ac:dyDescent="0.25">
      <c r="A68" s="7">
        <v>1</v>
      </c>
      <c r="B68" s="1" t="s">
        <v>178</v>
      </c>
      <c r="C68" s="9"/>
      <c r="D68" s="9"/>
      <c r="E68" s="9"/>
      <c r="F68" s="26"/>
    </row>
    <row r="69" spans="1:6" x14ac:dyDescent="0.25">
      <c r="A69" s="7"/>
      <c r="B69" s="1" t="s">
        <v>136</v>
      </c>
      <c r="C69" s="9" t="s">
        <v>135</v>
      </c>
      <c r="D69" s="9">
        <v>96</v>
      </c>
      <c r="E69" s="22">
        <v>300000</v>
      </c>
      <c r="F69" s="28">
        <f>D69*E69</f>
        <v>28800000</v>
      </c>
    </row>
    <row r="70" spans="1:6" x14ac:dyDescent="0.25">
      <c r="A70" s="7"/>
      <c r="B70" s="1" t="s">
        <v>128</v>
      </c>
      <c r="C70" s="9"/>
      <c r="D70" s="9"/>
      <c r="E70" s="9"/>
      <c r="F70" s="28">
        <v>10000000</v>
      </c>
    </row>
    <row r="71" spans="1:6" x14ac:dyDescent="0.25">
      <c r="A71" s="7">
        <v>2</v>
      </c>
      <c r="B71" s="1" t="s">
        <v>129</v>
      </c>
      <c r="C71" s="9"/>
      <c r="D71" s="9"/>
      <c r="E71" s="9"/>
      <c r="F71" s="28"/>
    </row>
    <row r="72" spans="1:6" x14ac:dyDescent="0.25">
      <c r="A72" s="7"/>
      <c r="B72" s="1" t="s">
        <v>137</v>
      </c>
      <c r="C72" s="9" t="s">
        <v>130</v>
      </c>
      <c r="D72" s="9">
        <v>20</v>
      </c>
      <c r="E72" s="22">
        <v>1000000</v>
      </c>
      <c r="F72" s="28">
        <f t="shared" ref="F72:F75" si="10">D72*E72</f>
        <v>20000000</v>
      </c>
    </row>
    <row r="73" spans="1:6" x14ac:dyDescent="0.25">
      <c r="A73" s="7"/>
      <c r="B73" s="1" t="s">
        <v>138</v>
      </c>
      <c r="C73" s="9" t="s">
        <v>131</v>
      </c>
      <c r="D73" s="9">
        <v>10</v>
      </c>
      <c r="E73" s="22">
        <v>5300000</v>
      </c>
      <c r="F73" s="28">
        <f t="shared" si="10"/>
        <v>53000000</v>
      </c>
    </row>
    <row r="74" spans="1:6" x14ac:dyDescent="0.25">
      <c r="A74" s="7">
        <v>3</v>
      </c>
      <c r="B74" s="1" t="s">
        <v>132</v>
      </c>
      <c r="C74" s="9"/>
      <c r="D74" s="9"/>
      <c r="E74" s="9"/>
      <c r="F74" s="28"/>
    </row>
    <row r="75" spans="1:6" x14ac:dyDescent="0.25">
      <c r="A75" s="7"/>
      <c r="B75" s="1" t="s">
        <v>133</v>
      </c>
      <c r="C75" s="9" t="s">
        <v>139</v>
      </c>
      <c r="D75" s="9">
        <v>500</v>
      </c>
      <c r="E75" s="22">
        <v>80000</v>
      </c>
      <c r="F75" s="28">
        <f t="shared" si="10"/>
        <v>40000000</v>
      </c>
    </row>
    <row r="76" spans="1:6" ht="33" x14ac:dyDescent="0.25">
      <c r="A76" s="7" t="s">
        <v>41</v>
      </c>
      <c r="B76" s="8" t="s">
        <v>98</v>
      </c>
      <c r="C76" s="15" t="s">
        <v>26</v>
      </c>
      <c r="D76" s="15">
        <v>15</v>
      </c>
      <c r="E76" s="27">
        <f>F77</f>
        <v>11700000</v>
      </c>
      <c r="F76" s="27">
        <f>D76*E76</f>
        <v>175500000</v>
      </c>
    </row>
    <row r="77" spans="1:6" x14ac:dyDescent="0.25">
      <c r="A77" s="7"/>
      <c r="B77" s="8" t="s">
        <v>54</v>
      </c>
      <c r="C77" s="7"/>
      <c r="D77" s="7"/>
      <c r="E77" s="7"/>
      <c r="F77" s="26">
        <f>SUM(F79:F93)</f>
        <v>11700000</v>
      </c>
    </row>
    <row r="78" spans="1:6" ht="17.25" x14ac:dyDescent="0.25">
      <c r="A78" s="7"/>
      <c r="B78" s="16" t="s">
        <v>96</v>
      </c>
      <c r="C78" s="1"/>
      <c r="D78" s="7"/>
      <c r="E78" s="7"/>
      <c r="F78" s="26"/>
    </row>
    <row r="79" spans="1:6" x14ac:dyDescent="0.25">
      <c r="A79" s="7"/>
      <c r="B79" s="12" t="s">
        <v>97</v>
      </c>
      <c r="C79" s="9" t="s">
        <v>94</v>
      </c>
      <c r="D79" s="9">
        <v>1</v>
      </c>
      <c r="E79" s="22">
        <v>900000</v>
      </c>
      <c r="F79" s="28">
        <f>D79*E79</f>
        <v>900000</v>
      </c>
    </row>
    <row r="80" spans="1:6" x14ac:dyDescent="0.25">
      <c r="A80" s="7"/>
      <c r="B80" s="12" t="s">
        <v>99</v>
      </c>
      <c r="C80" s="9" t="s">
        <v>94</v>
      </c>
      <c r="D80" s="9">
        <v>1</v>
      </c>
      <c r="E80" s="22">
        <v>900000</v>
      </c>
      <c r="F80" s="28">
        <f t="shared" ref="F80:F88" si="11">D80*E80</f>
        <v>900000</v>
      </c>
    </row>
    <row r="81" spans="1:6" x14ac:dyDescent="0.25">
      <c r="A81" s="7"/>
      <c r="B81" s="12" t="s">
        <v>30</v>
      </c>
      <c r="C81" s="9" t="s">
        <v>94</v>
      </c>
      <c r="D81" s="9">
        <v>2</v>
      </c>
      <c r="E81" s="22">
        <v>150000</v>
      </c>
      <c r="F81" s="28">
        <f t="shared" si="11"/>
        <v>300000</v>
      </c>
    </row>
    <row r="82" spans="1:6" x14ac:dyDescent="0.25">
      <c r="A82" s="7"/>
      <c r="B82" s="12" t="s">
        <v>100</v>
      </c>
      <c r="C82" s="9" t="s">
        <v>92</v>
      </c>
      <c r="D82" s="9">
        <v>1</v>
      </c>
      <c r="E82" s="22">
        <v>300000</v>
      </c>
      <c r="F82" s="28">
        <f t="shared" si="11"/>
        <v>300000</v>
      </c>
    </row>
    <row r="83" spans="1:6" x14ac:dyDescent="0.25">
      <c r="A83" s="7"/>
      <c r="B83" s="12" t="s">
        <v>102</v>
      </c>
      <c r="C83" s="9" t="s">
        <v>103</v>
      </c>
      <c r="D83" s="9">
        <v>1</v>
      </c>
      <c r="E83" s="22">
        <v>1500000</v>
      </c>
      <c r="F83" s="28">
        <f t="shared" si="11"/>
        <v>1500000</v>
      </c>
    </row>
    <row r="84" spans="1:6" ht="17.25" x14ac:dyDescent="0.25">
      <c r="A84" s="7"/>
      <c r="B84" s="16" t="s">
        <v>104</v>
      </c>
      <c r="C84" s="9"/>
      <c r="D84" s="9"/>
      <c r="E84" s="9"/>
      <c r="F84" s="28"/>
    </row>
    <row r="85" spans="1:6" x14ac:dyDescent="0.25">
      <c r="A85" s="7"/>
      <c r="B85" s="12" t="s">
        <v>97</v>
      </c>
      <c r="C85" s="9" t="s">
        <v>94</v>
      </c>
      <c r="D85" s="9">
        <v>2</v>
      </c>
      <c r="E85" s="22">
        <v>900000</v>
      </c>
      <c r="F85" s="28">
        <f t="shared" si="11"/>
        <v>1800000</v>
      </c>
    </row>
    <row r="86" spans="1:6" x14ac:dyDescent="0.25">
      <c r="A86" s="7"/>
      <c r="B86" s="12" t="s">
        <v>30</v>
      </c>
      <c r="C86" s="9" t="s">
        <v>94</v>
      </c>
      <c r="D86" s="9">
        <v>2</v>
      </c>
      <c r="E86" s="22">
        <v>150000</v>
      </c>
      <c r="F86" s="28">
        <f t="shared" si="11"/>
        <v>300000</v>
      </c>
    </row>
    <row r="87" spans="1:6" x14ac:dyDescent="0.25">
      <c r="A87" s="7"/>
      <c r="B87" s="12" t="s">
        <v>100</v>
      </c>
      <c r="C87" s="9" t="s">
        <v>92</v>
      </c>
      <c r="D87" s="9">
        <v>1</v>
      </c>
      <c r="E87" s="22">
        <v>300000</v>
      </c>
      <c r="F87" s="28">
        <f t="shared" si="11"/>
        <v>300000</v>
      </c>
    </row>
    <row r="88" spans="1:6" x14ac:dyDescent="0.25">
      <c r="A88" s="7"/>
      <c r="B88" s="12" t="s">
        <v>102</v>
      </c>
      <c r="C88" s="9" t="s">
        <v>103</v>
      </c>
      <c r="D88" s="9">
        <v>1</v>
      </c>
      <c r="E88" s="22">
        <v>1500000</v>
      </c>
      <c r="F88" s="28">
        <f t="shared" si="11"/>
        <v>1500000</v>
      </c>
    </row>
    <row r="89" spans="1:6" ht="17.25" x14ac:dyDescent="0.25">
      <c r="A89" s="7"/>
      <c r="B89" s="17" t="s">
        <v>101</v>
      </c>
      <c r="C89" s="7"/>
      <c r="D89" s="7"/>
      <c r="E89" s="7"/>
      <c r="F89" s="26"/>
    </row>
    <row r="90" spans="1:6" x14ac:dyDescent="0.25">
      <c r="A90" s="9"/>
      <c r="B90" s="12" t="s">
        <v>97</v>
      </c>
      <c r="C90" s="9" t="s">
        <v>94</v>
      </c>
      <c r="D90" s="9">
        <v>2</v>
      </c>
      <c r="E90" s="22">
        <v>900000</v>
      </c>
      <c r="F90" s="28">
        <f t="shared" ref="F90:F103" si="12">D90*E90</f>
        <v>1800000</v>
      </c>
    </row>
    <row r="91" spans="1:6" x14ac:dyDescent="0.25">
      <c r="A91" s="9"/>
      <c r="B91" s="12" t="s">
        <v>30</v>
      </c>
      <c r="C91" s="9" t="s">
        <v>94</v>
      </c>
      <c r="D91" s="9">
        <v>2</v>
      </c>
      <c r="E91" s="22">
        <v>150000</v>
      </c>
      <c r="F91" s="28">
        <f t="shared" si="12"/>
        <v>300000</v>
      </c>
    </row>
    <row r="92" spans="1:6" x14ac:dyDescent="0.25">
      <c r="A92" s="9"/>
      <c r="B92" s="12" t="s">
        <v>100</v>
      </c>
      <c r="C92" s="9" t="s">
        <v>92</v>
      </c>
      <c r="D92" s="9">
        <v>1</v>
      </c>
      <c r="E92" s="22">
        <v>300000</v>
      </c>
      <c r="F92" s="28">
        <f t="shared" si="12"/>
        <v>300000</v>
      </c>
    </row>
    <row r="93" spans="1:6" x14ac:dyDescent="0.25">
      <c r="A93" s="9"/>
      <c r="B93" s="12" t="s">
        <v>102</v>
      </c>
      <c r="C93" s="9" t="s">
        <v>103</v>
      </c>
      <c r="D93" s="9">
        <v>1</v>
      </c>
      <c r="E93" s="22">
        <v>1500000</v>
      </c>
      <c r="F93" s="28">
        <f t="shared" si="12"/>
        <v>1500000</v>
      </c>
    </row>
    <row r="94" spans="1:6" x14ac:dyDescent="0.25">
      <c r="A94" s="7" t="s">
        <v>55</v>
      </c>
      <c r="B94" s="8" t="s">
        <v>107</v>
      </c>
      <c r="C94" s="15" t="s">
        <v>26</v>
      </c>
      <c r="D94" s="15">
        <f>D76</f>
        <v>15</v>
      </c>
      <c r="E94" s="21">
        <f>F95</f>
        <v>21000000</v>
      </c>
      <c r="F94" s="26">
        <f>D94*E94</f>
        <v>315000000</v>
      </c>
    </row>
    <row r="95" spans="1:6" x14ac:dyDescent="0.25">
      <c r="A95" s="9"/>
      <c r="B95" s="8" t="s">
        <v>106</v>
      </c>
      <c r="C95" s="51"/>
      <c r="D95" s="51"/>
      <c r="E95" s="9"/>
      <c r="F95" s="26">
        <f>SUM(F96:F100)</f>
        <v>21000000</v>
      </c>
    </row>
    <row r="96" spans="1:6" x14ac:dyDescent="0.25">
      <c r="A96" s="9">
        <v>1</v>
      </c>
      <c r="B96" s="12" t="s">
        <v>108</v>
      </c>
      <c r="C96" s="9" t="s">
        <v>105</v>
      </c>
      <c r="D96" s="9">
        <v>10</v>
      </c>
      <c r="E96" s="22">
        <v>400000</v>
      </c>
      <c r="F96" s="28">
        <f t="shared" si="12"/>
        <v>4000000</v>
      </c>
    </row>
    <row r="97" spans="1:6" x14ac:dyDescent="0.25">
      <c r="A97" s="9">
        <v>2</v>
      </c>
      <c r="B97" s="12" t="s">
        <v>109</v>
      </c>
      <c r="C97" s="9" t="s">
        <v>110</v>
      </c>
      <c r="D97" s="9">
        <v>3000</v>
      </c>
      <c r="E97" s="22">
        <v>3000</v>
      </c>
      <c r="F97" s="28">
        <f t="shared" si="12"/>
        <v>9000000</v>
      </c>
    </row>
    <row r="98" spans="1:6" x14ac:dyDescent="0.25">
      <c r="A98" s="9">
        <v>3</v>
      </c>
      <c r="B98" s="12" t="s">
        <v>111</v>
      </c>
      <c r="C98" s="9" t="s">
        <v>112</v>
      </c>
      <c r="D98" s="9">
        <v>3000</v>
      </c>
      <c r="E98" s="9">
        <v>500</v>
      </c>
      <c r="F98" s="28">
        <f t="shared" si="12"/>
        <v>1500000</v>
      </c>
    </row>
    <row r="99" spans="1:6" x14ac:dyDescent="0.25">
      <c r="A99" s="9">
        <v>4</v>
      </c>
      <c r="B99" s="12" t="s">
        <v>114</v>
      </c>
      <c r="C99" s="9" t="s">
        <v>113</v>
      </c>
      <c r="D99" s="9">
        <v>1</v>
      </c>
      <c r="E99" s="22">
        <v>1500000</v>
      </c>
      <c r="F99" s="28">
        <f t="shared" si="12"/>
        <v>1500000</v>
      </c>
    </row>
    <row r="100" spans="1:6" x14ac:dyDescent="0.25">
      <c r="A100" s="9">
        <v>5</v>
      </c>
      <c r="B100" s="12" t="s">
        <v>115</v>
      </c>
      <c r="C100" s="9" t="s">
        <v>116</v>
      </c>
      <c r="D100" s="9">
        <v>1</v>
      </c>
      <c r="E100" s="22">
        <v>5000000</v>
      </c>
      <c r="F100" s="28">
        <f t="shared" si="12"/>
        <v>5000000</v>
      </c>
    </row>
    <row r="101" spans="1:6" x14ac:dyDescent="0.25">
      <c r="A101" s="7" t="s">
        <v>56</v>
      </c>
      <c r="B101" s="8" t="s">
        <v>63</v>
      </c>
      <c r="C101" s="7" t="s">
        <v>126</v>
      </c>
      <c r="D101" s="7">
        <v>1</v>
      </c>
      <c r="E101" s="21">
        <f>E102</f>
        <v>2000000000</v>
      </c>
      <c r="F101" s="26">
        <f>E101*D101</f>
        <v>2000000000</v>
      </c>
    </row>
    <row r="102" spans="1:6" x14ac:dyDescent="0.25">
      <c r="A102" s="9">
        <v>1</v>
      </c>
      <c r="B102" s="12" t="s">
        <v>147</v>
      </c>
      <c r="D102" s="9">
        <v>1</v>
      </c>
      <c r="E102" s="22">
        <v>2000000000</v>
      </c>
      <c r="F102" s="28">
        <f>E102*D102</f>
        <v>2000000000</v>
      </c>
    </row>
    <row r="103" spans="1:6" ht="49.5" x14ac:dyDescent="0.25">
      <c r="A103" s="7" t="s">
        <v>57</v>
      </c>
      <c r="B103" s="8" t="s">
        <v>124</v>
      </c>
      <c r="C103" s="7" t="s">
        <v>126</v>
      </c>
      <c r="D103" s="7">
        <v>4</v>
      </c>
      <c r="E103" s="21">
        <f>F104</f>
        <v>69800000</v>
      </c>
      <c r="F103" s="26">
        <f t="shared" si="12"/>
        <v>279200000</v>
      </c>
    </row>
    <row r="104" spans="1:6" x14ac:dyDescent="0.25">
      <c r="A104" s="7"/>
      <c r="B104" s="8" t="s">
        <v>123</v>
      </c>
      <c r="C104" s="9"/>
      <c r="D104" s="9"/>
      <c r="E104" s="9"/>
      <c r="F104" s="26">
        <f>SUM(F105:F109)</f>
        <v>69800000</v>
      </c>
    </row>
    <row r="105" spans="1:6" x14ac:dyDescent="0.25">
      <c r="A105" s="9">
        <v>1</v>
      </c>
      <c r="B105" s="12" t="s">
        <v>118</v>
      </c>
      <c r="C105" s="9" t="s">
        <v>125</v>
      </c>
      <c r="D105" s="9">
        <v>2</v>
      </c>
      <c r="E105" s="22">
        <v>6000000</v>
      </c>
      <c r="F105" s="28">
        <f>E105*D105</f>
        <v>12000000</v>
      </c>
    </row>
    <row r="106" spans="1:6" x14ac:dyDescent="0.25">
      <c r="A106" s="9">
        <v>2</v>
      </c>
      <c r="B106" s="12" t="s">
        <v>28</v>
      </c>
      <c r="C106" s="9" t="s">
        <v>103</v>
      </c>
      <c r="D106" s="9">
        <v>2</v>
      </c>
      <c r="E106" s="22">
        <v>7000000</v>
      </c>
      <c r="F106" s="28">
        <f t="shared" ref="F106:F109" si="13">E106*D106</f>
        <v>14000000</v>
      </c>
    </row>
    <row r="107" spans="1:6" ht="33" x14ac:dyDescent="0.25">
      <c r="A107" s="9">
        <v>3</v>
      </c>
      <c r="B107" s="12" t="s">
        <v>29</v>
      </c>
      <c r="C107" s="9" t="s">
        <v>113</v>
      </c>
      <c r="D107" s="9">
        <v>1</v>
      </c>
      <c r="E107" s="22">
        <v>30000000</v>
      </c>
      <c r="F107" s="28">
        <f t="shared" si="13"/>
        <v>30000000</v>
      </c>
    </row>
    <row r="108" spans="1:6" x14ac:dyDescent="0.25">
      <c r="A108" s="9">
        <v>4</v>
      </c>
      <c r="B108" s="12" t="s">
        <v>119</v>
      </c>
      <c r="C108" s="9" t="s">
        <v>31</v>
      </c>
      <c r="D108" s="9">
        <v>4</v>
      </c>
      <c r="E108" s="22">
        <v>1200000</v>
      </c>
      <c r="F108" s="28">
        <f t="shared" si="13"/>
        <v>4800000</v>
      </c>
    </row>
    <row r="109" spans="1:6" x14ac:dyDescent="0.25">
      <c r="A109" s="9">
        <v>5</v>
      </c>
      <c r="B109" s="12" t="s">
        <v>120</v>
      </c>
      <c r="C109" s="9" t="s">
        <v>31</v>
      </c>
      <c r="D109" s="9">
        <v>4</v>
      </c>
      <c r="E109" s="22">
        <v>2250000</v>
      </c>
      <c r="F109" s="28">
        <f t="shared" si="13"/>
        <v>9000000</v>
      </c>
    </row>
    <row r="110" spans="1:6" ht="33" x14ac:dyDescent="0.25">
      <c r="A110" s="3" t="s">
        <v>58</v>
      </c>
      <c r="B110" s="48" t="s">
        <v>162</v>
      </c>
      <c r="C110" s="20" t="s">
        <v>159</v>
      </c>
      <c r="D110" s="20">
        <v>1</v>
      </c>
      <c r="E110" s="23">
        <f>F111</f>
        <v>84000000</v>
      </c>
      <c r="F110" s="21">
        <f>E110*D110</f>
        <v>84000000</v>
      </c>
    </row>
    <row r="111" spans="1:6" x14ac:dyDescent="0.25">
      <c r="A111" s="3"/>
      <c r="B111" s="33" t="s">
        <v>152</v>
      </c>
      <c r="C111" s="19"/>
      <c r="D111" s="19"/>
      <c r="E111" s="19"/>
      <c r="F111" s="34">
        <f>SUM(F112:F118)</f>
        <v>84000000</v>
      </c>
    </row>
    <row r="112" spans="1:6" ht="33" x14ac:dyDescent="0.25">
      <c r="A112" s="3"/>
      <c r="B112" s="49" t="s">
        <v>153</v>
      </c>
      <c r="C112" s="19" t="s">
        <v>159</v>
      </c>
      <c r="D112" s="19">
        <v>1</v>
      </c>
      <c r="E112" s="30">
        <v>25000000</v>
      </c>
      <c r="F112" s="22">
        <f>E112*D112</f>
        <v>25000000</v>
      </c>
    </row>
    <row r="113" spans="1:6" x14ac:dyDescent="0.25">
      <c r="A113" s="3"/>
      <c r="B113" s="49" t="s">
        <v>154</v>
      </c>
      <c r="C113" s="19" t="s">
        <v>160</v>
      </c>
      <c r="D113" s="19">
        <v>4</v>
      </c>
      <c r="E113" s="30">
        <v>3000000</v>
      </c>
      <c r="F113" s="22">
        <f>E113*D113</f>
        <v>12000000</v>
      </c>
    </row>
    <row r="114" spans="1:6" x14ac:dyDescent="0.25">
      <c r="A114" s="3"/>
      <c r="B114" s="49" t="s">
        <v>155</v>
      </c>
      <c r="C114" s="19" t="s">
        <v>160</v>
      </c>
      <c r="D114" s="19">
        <v>3</v>
      </c>
      <c r="E114" s="30">
        <v>5000000</v>
      </c>
      <c r="F114" s="22">
        <f>E114*D114</f>
        <v>15000000</v>
      </c>
    </row>
    <row r="115" spans="1:6" x14ac:dyDescent="0.25">
      <c r="A115" s="3"/>
      <c r="B115" s="49" t="s">
        <v>158</v>
      </c>
      <c r="C115" s="19" t="s">
        <v>110</v>
      </c>
      <c r="D115" s="19">
        <v>1</v>
      </c>
      <c r="E115" s="30">
        <v>8000000</v>
      </c>
      <c r="F115" s="22">
        <f>E115*D115</f>
        <v>8000000</v>
      </c>
    </row>
    <row r="116" spans="1:6" x14ac:dyDescent="0.25">
      <c r="A116" s="3"/>
      <c r="B116" s="49" t="s">
        <v>161</v>
      </c>
      <c r="C116" s="19" t="s">
        <v>160</v>
      </c>
      <c r="D116" s="19">
        <v>2</v>
      </c>
      <c r="E116" s="30">
        <v>7000000</v>
      </c>
      <c r="F116" s="22">
        <f>E116*D116</f>
        <v>14000000</v>
      </c>
    </row>
    <row r="117" spans="1:6" x14ac:dyDescent="0.25">
      <c r="A117" s="3"/>
      <c r="B117" s="49" t="s">
        <v>156</v>
      </c>
      <c r="C117" s="19"/>
      <c r="D117" s="19"/>
      <c r="E117" s="19"/>
      <c r="F117" s="22">
        <v>5000000</v>
      </c>
    </row>
    <row r="118" spans="1:6" x14ac:dyDescent="0.25">
      <c r="A118" s="3"/>
      <c r="B118" s="49" t="s">
        <v>157</v>
      </c>
      <c r="C118" s="19"/>
      <c r="D118" s="19"/>
      <c r="E118" s="19"/>
      <c r="F118" s="22">
        <v>5000000</v>
      </c>
    </row>
    <row r="119" spans="1:6" ht="33" x14ac:dyDescent="0.25">
      <c r="A119" s="7" t="s">
        <v>171</v>
      </c>
      <c r="B119" s="8" t="s">
        <v>65</v>
      </c>
      <c r="C119" s="9"/>
      <c r="D119" s="9"/>
      <c r="E119" s="9"/>
      <c r="F119" s="26">
        <f>SUM(F120:F123)</f>
        <v>151000000</v>
      </c>
    </row>
    <row r="120" spans="1:6" x14ac:dyDescent="0.25">
      <c r="A120" s="9">
        <v>1</v>
      </c>
      <c r="B120" s="12" t="s">
        <v>33</v>
      </c>
      <c r="C120" s="9" t="s">
        <v>9</v>
      </c>
      <c r="D120" s="9">
        <v>5</v>
      </c>
      <c r="E120" s="22">
        <v>7000000</v>
      </c>
      <c r="F120" s="22">
        <f>E120*D120</f>
        <v>35000000</v>
      </c>
    </row>
    <row r="121" spans="1:6" x14ac:dyDescent="0.25">
      <c r="A121" s="9">
        <v>2</v>
      </c>
      <c r="B121" s="12" t="s">
        <v>72</v>
      </c>
      <c r="C121" s="9" t="s">
        <v>11</v>
      </c>
      <c r="D121" s="9">
        <v>40</v>
      </c>
      <c r="E121" s="22">
        <v>1000000</v>
      </c>
      <c r="F121" s="22">
        <f t="shared" ref="F121:F142" si="14">E121*D121</f>
        <v>40000000</v>
      </c>
    </row>
    <row r="122" spans="1:6" ht="33" x14ac:dyDescent="0.25">
      <c r="A122" s="9">
        <v>3</v>
      </c>
      <c r="B122" s="12" t="s">
        <v>73</v>
      </c>
      <c r="C122" s="9" t="s">
        <v>11</v>
      </c>
      <c r="D122" s="9">
        <v>40</v>
      </c>
      <c r="E122" s="22">
        <v>1800000</v>
      </c>
      <c r="F122" s="22">
        <f t="shared" si="14"/>
        <v>72000000</v>
      </c>
    </row>
    <row r="123" spans="1:6" ht="33" x14ac:dyDescent="0.25">
      <c r="A123" s="9">
        <v>4</v>
      </c>
      <c r="B123" s="12" t="s">
        <v>74</v>
      </c>
      <c r="C123" s="9" t="s">
        <v>11</v>
      </c>
      <c r="D123" s="9">
        <v>40</v>
      </c>
      <c r="E123" s="22">
        <v>100000</v>
      </c>
      <c r="F123" s="22">
        <f t="shared" si="14"/>
        <v>4000000</v>
      </c>
    </row>
    <row r="124" spans="1:6" ht="33" x14ac:dyDescent="0.25">
      <c r="A124" s="7" t="s">
        <v>172</v>
      </c>
      <c r="B124" s="8" t="s">
        <v>170</v>
      </c>
      <c r="C124" s="7"/>
      <c r="D124" s="7"/>
      <c r="E124" s="21"/>
      <c r="F124" s="21">
        <f>SUM(F125:F126)</f>
        <v>2300000000</v>
      </c>
    </row>
    <row r="125" spans="1:6" x14ac:dyDescent="0.25">
      <c r="B125" s="12" t="s">
        <v>117</v>
      </c>
      <c r="C125" s="9" t="s">
        <v>121</v>
      </c>
      <c r="D125" s="9">
        <v>1</v>
      </c>
      <c r="E125" s="22">
        <v>300000000</v>
      </c>
      <c r="F125" s="22">
        <f t="shared" si="14"/>
        <v>300000000</v>
      </c>
    </row>
    <row r="126" spans="1:6" x14ac:dyDescent="0.25">
      <c r="A126" s="38"/>
      <c r="B126" s="45" t="s">
        <v>42</v>
      </c>
      <c r="C126" s="46" t="s">
        <v>122</v>
      </c>
      <c r="D126" s="46">
        <v>10</v>
      </c>
      <c r="E126" s="39">
        <v>200000000</v>
      </c>
      <c r="F126" s="39">
        <f t="shared" si="14"/>
        <v>2000000000</v>
      </c>
    </row>
    <row r="127" spans="1:6" s="4" customFormat="1" x14ac:dyDescent="0.25">
      <c r="A127" s="3" t="s">
        <v>174</v>
      </c>
      <c r="B127" s="2" t="s">
        <v>173</v>
      </c>
      <c r="C127" s="2"/>
      <c r="D127" s="20"/>
      <c r="E127" s="20"/>
      <c r="F127" s="21">
        <f>F128+F110+F135+F137</f>
        <v>3298000000</v>
      </c>
    </row>
    <row r="128" spans="1:6" s="4" customFormat="1" ht="17.25" x14ac:dyDescent="0.3">
      <c r="A128" s="40">
        <v>1</v>
      </c>
      <c r="B128" s="41" t="s">
        <v>141</v>
      </c>
      <c r="C128" s="42" t="s">
        <v>146</v>
      </c>
      <c r="D128" s="42">
        <v>10</v>
      </c>
      <c r="E128" s="43">
        <f>F129</f>
        <v>21400000</v>
      </c>
      <c r="F128" s="44">
        <f>D128*E128</f>
        <v>214000000</v>
      </c>
    </row>
    <row r="129" spans="1:6" s="4" customFormat="1" x14ac:dyDescent="0.25">
      <c r="A129" s="3"/>
      <c r="B129" s="33" t="s">
        <v>143</v>
      </c>
      <c r="C129" s="35"/>
      <c r="D129" s="35"/>
      <c r="E129" s="35"/>
      <c r="F129" s="34">
        <f>SUM(F130:F134)</f>
        <v>21400000</v>
      </c>
    </row>
    <row r="130" spans="1:6" s="4" customFormat="1" x14ac:dyDescent="0.25">
      <c r="A130" s="3"/>
      <c r="B130" s="1" t="s">
        <v>142</v>
      </c>
      <c r="C130" s="19" t="s">
        <v>64</v>
      </c>
      <c r="D130" s="19">
        <v>20</v>
      </c>
      <c r="E130" s="30">
        <v>140000</v>
      </c>
      <c r="F130" s="22">
        <f t="shared" si="14"/>
        <v>2800000</v>
      </c>
    </row>
    <row r="131" spans="1:6" s="4" customFormat="1" x14ac:dyDescent="0.25">
      <c r="A131" s="3"/>
      <c r="B131" s="1" t="s">
        <v>144</v>
      </c>
      <c r="C131" s="19" t="s">
        <v>94</v>
      </c>
      <c r="D131" s="19">
        <v>2</v>
      </c>
      <c r="E131" s="30">
        <v>1000000</v>
      </c>
      <c r="F131" s="22">
        <f t="shared" si="14"/>
        <v>2000000</v>
      </c>
    </row>
    <row r="132" spans="1:6" s="4" customFormat="1" x14ac:dyDescent="0.25">
      <c r="A132" s="3"/>
      <c r="B132" s="1" t="s">
        <v>53</v>
      </c>
      <c r="C132" s="19" t="s">
        <v>113</v>
      </c>
      <c r="D132" s="19">
        <v>20</v>
      </c>
      <c r="E132" s="30">
        <v>60000</v>
      </c>
      <c r="F132" s="22">
        <f t="shared" si="14"/>
        <v>1200000</v>
      </c>
    </row>
    <row r="133" spans="1:6" s="4" customFormat="1" x14ac:dyDescent="0.25">
      <c r="A133" s="3"/>
      <c r="B133" s="1" t="s">
        <v>39</v>
      </c>
      <c r="C133" s="19" t="s">
        <v>31</v>
      </c>
      <c r="D133" s="19">
        <v>20</v>
      </c>
      <c r="E133" s="30">
        <v>20000</v>
      </c>
      <c r="F133" s="22">
        <f t="shared" si="14"/>
        <v>400000</v>
      </c>
    </row>
    <row r="134" spans="1:6" s="4" customFormat="1" x14ac:dyDescent="0.25">
      <c r="A134" s="3"/>
      <c r="B134" s="1" t="s">
        <v>145</v>
      </c>
      <c r="C134" s="19" t="s">
        <v>146</v>
      </c>
      <c r="D134" s="19">
        <v>1</v>
      </c>
      <c r="E134" s="30">
        <v>15000000</v>
      </c>
      <c r="F134" s="22">
        <f t="shared" si="14"/>
        <v>15000000</v>
      </c>
    </row>
    <row r="135" spans="1:6" s="4" customFormat="1" ht="17.25" customHeight="1" x14ac:dyDescent="0.3">
      <c r="A135" s="3">
        <v>3</v>
      </c>
      <c r="B135" s="31" t="s">
        <v>164</v>
      </c>
      <c r="C135" s="36" t="s">
        <v>166</v>
      </c>
      <c r="D135" s="36">
        <v>10</v>
      </c>
      <c r="E135" s="37">
        <f>F136</f>
        <v>200000000</v>
      </c>
      <c r="F135" s="32">
        <f>E135*D135</f>
        <v>2000000000</v>
      </c>
    </row>
    <row r="136" spans="1:6" s="4" customFormat="1" x14ac:dyDescent="0.25">
      <c r="A136" s="3"/>
      <c r="B136" s="1" t="s">
        <v>165</v>
      </c>
      <c r="C136" s="19" t="s">
        <v>166</v>
      </c>
      <c r="D136" s="19">
        <v>1</v>
      </c>
      <c r="E136" s="30">
        <v>200000000</v>
      </c>
      <c r="F136" s="22">
        <f>E136*D136</f>
        <v>200000000</v>
      </c>
    </row>
    <row r="137" spans="1:6" s="4" customFormat="1" ht="17.25" x14ac:dyDescent="0.3">
      <c r="A137" s="3">
        <v>4</v>
      </c>
      <c r="B137" s="31" t="s">
        <v>167</v>
      </c>
      <c r="C137" s="36" t="s">
        <v>169</v>
      </c>
      <c r="D137" s="36">
        <v>1</v>
      </c>
      <c r="E137" s="37">
        <f>F138</f>
        <v>1000000000</v>
      </c>
      <c r="F137" s="32">
        <f>E137*D137</f>
        <v>1000000000</v>
      </c>
    </row>
    <row r="138" spans="1:6" s="4" customFormat="1" x14ac:dyDescent="0.25">
      <c r="B138" s="1" t="s">
        <v>168</v>
      </c>
      <c r="C138" s="19" t="s">
        <v>169</v>
      </c>
      <c r="D138" s="19">
        <v>1</v>
      </c>
      <c r="E138" s="30">
        <v>1000000000</v>
      </c>
      <c r="F138" s="22">
        <f t="shared" ref="F138" si="15">E138*D138</f>
        <v>1000000000</v>
      </c>
    </row>
    <row r="139" spans="1:6" x14ac:dyDescent="0.25">
      <c r="A139" s="7" t="s">
        <v>175</v>
      </c>
      <c r="B139" s="18" t="s">
        <v>150</v>
      </c>
      <c r="C139" s="19"/>
      <c r="D139" s="19"/>
      <c r="E139" s="19"/>
      <c r="F139" s="21">
        <f>SUM(F140:F142)</f>
        <v>230000000</v>
      </c>
    </row>
    <row r="140" spans="1:6" x14ac:dyDescent="0.25">
      <c r="A140" s="1"/>
      <c r="B140" s="1" t="s">
        <v>148</v>
      </c>
      <c r="C140" s="50" t="s">
        <v>26</v>
      </c>
      <c r="D140" s="50">
        <v>1</v>
      </c>
      <c r="E140" s="30">
        <v>40000000</v>
      </c>
      <c r="F140" s="22">
        <f t="shared" si="14"/>
        <v>40000000</v>
      </c>
    </row>
    <row r="141" spans="1:6" x14ac:dyDescent="0.25">
      <c r="A141" s="1"/>
      <c r="B141" s="1" t="s">
        <v>149</v>
      </c>
      <c r="C141" s="50" t="s">
        <v>26</v>
      </c>
      <c r="D141" s="50">
        <v>5</v>
      </c>
      <c r="E141" s="30">
        <v>20000000</v>
      </c>
      <c r="F141" s="22">
        <f t="shared" si="14"/>
        <v>100000000</v>
      </c>
    </row>
    <row r="142" spans="1:6" x14ac:dyDescent="0.25">
      <c r="A142" s="1"/>
      <c r="B142" s="1" t="s">
        <v>151</v>
      </c>
      <c r="C142" s="50" t="s">
        <v>26</v>
      </c>
      <c r="D142" s="50">
        <v>9</v>
      </c>
      <c r="E142" s="30">
        <v>10000000</v>
      </c>
      <c r="F142" s="22">
        <f t="shared" si="14"/>
        <v>90000000</v>
      </c>
    </row>
    <row r="143" spans="1:6" x14ac:dyDescent="0.25">
      <c r="A143" s="1"/>
      <c r="B143" s="1"/>
      <c r="C143" s="1"/>
      <c r="D143" s="1"/>
      <c r="E143" s="1"/>
      <c r="F143" s="22"/>
    </row>
  </sheetData>
  <mergeCells count="2"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30" workbookViewId="0">
      <selection activeCell="F147" sqref="F147"/>
    </sheetView>
  </sheetViews>
  <sheetFormatPr defaultRowHeight="16.5" x14ac:dyDescent="0.25"/>
  <cols>
    <col min="1" max="1" width="9.140625" style="47"/>
    <col min="2" max="2" width="47.85546875" style="47" customWidth="1"/>
    <col min="3" max="3" width="17.85546875" style="47" customWidth="1"/>
    <col min="4" max="4" width="12.7109375" style="47" customWidth="1"/>
    <col min="5" max="5" width="16" style="47" customWidth="1"/>
    <col min="6" max="6" width="21.5703125" style="47" customWidth="1"/>
    <col min="7" max="16384" width="9.140625" style="47"/>
  </cols>
  <sheetData>
    <row r="1" spans="1:6" x14ac:dyDescent="0.25">
      <c r="A1" s="53" t="s">
        <v>187</v>
      </c>
      <c r="B1" s="53"/>
      <c r="C1" s="53"/>
      <c r="D1" s="53"/>
      <c r="E1" s="53"/>
      <c r="F1" s="53"/>
    </row>
    <row r="2" spans="1:6" x14ac:dyDescent="0.25">
      <c r="A2" s="54" t="s">
        <v>81</v>
      </c>
      <c r="B2" s="54"/>
      <c r="C2" s="54"/>
      <c r="D2" s="54"/>
      <c r="E2" s="54"/>
      <c r="F2" s="54"/>
    </row>
    <row r="3" spans="1:6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44</v>
      </c>
      <c r="F3" s="11" t="s">
        <v>45</v>
      </c>
    </row>
    <row r="4" spans="1:6" x14ac:dyDescent="0.25">
      <c r="A4" s="10"/>
      <c r="B4" s="7" t="s">
        <v>5</v>
      </c>
      <c r="C4" s="9"/>
      <c r="D4" s="9"/>
      <c r="E4" s="9"/>
      <c r="F4" s="21">
        <f>F5+F13+F21+F30+F38+F46+F54+F61+F67+F76+F94+F101+F103+F110+F119+F124+F127+F139</f>
        <v>9724500000</v>
      </c>
    </row>
    <row r="5" spans="1:6" ht="49.5" x14ac:dyDescent="0.25">
      <c r="A5" s="7" t="s">
        <v>6</v>
      </c>
      <c r="B5" s="8" t="s">
        <v>186</v>
      </c>
      <c r="C5" s="7" t="s">
        <v>7</v>
      </c>
      <c r="D5" s="7">
        <v>2</v>
      </c>
      <c r="E5" s="21">
        <f>F6</f>
        <v>46400000</v>
      </c>
      <c r="F5" s="21">
        <f>E5*D5</f>
        <v>92800000</v>
      </c>
    </row>
    <row r="6" spans="1:6" x14ac:dyDescent="0.25">
      <c r="A6" s="10"/>
      <c r="B6" s="8" t="s">
        <v>46</v>
      </c>
      <c r="C6" s="9"/>
      <c r="D6" s="9"/>
      <c r="E6" s="9"/>
      <c r="F6" s="21">
        <f>SUM(F7:F12)</f>
        <v>46400000</v>
      </c>
    </row>
    <row r="7" spans="1:6" ht="33" x14ac:dyDescent="0.25">
      <c r="A7" s="9">
        <v>1</v>
      </c>
      <c r="B7" s="12" t="s">
        <v>47</v>
      </c>
      <c r="C7" s="9" t="s">
        <v>7</v>
      </c>
      <c r="D7" s="9">
        <v>1</v>
      </c>
      <c r="E7" s="22">
        <v>15000000</v>
      </c>
      <c r="F7" s="22">
        <f>D7*E7</f>
        <v>15000000</v>
      </c>
    </row>
    <row r="8" spans="1:6" ht="33" x14ac:dyDescent="0.25">
      <c r="A8" s="9">
        <v>2</v>
      </c>
      <c r="B8" s="12" t="s">
        <v>163</v>
      </c>
      <c r="C8" s="9" t="s">
        <v>12</v>
      </c>
      <c r="D8" s="9">
        <v>2</v>
      </c>
      <c r="E8" s="22">
        <v>1000000</v>
      </c>
      <c r="F8" s="22">
        <f t="shared" ref="F8:F12" si="0">D8*E8</f>
        <v>2000000</v>
      </c>
    </row>
    <row r="9" spans="1:6" x14ac:dyDescent="0.25">
      <c r="A9" s="9">
        <v>3</v>
      </c>
      <c r="B9" s="12" t="s">
        <v>13</v>
      </c>
      <c r="C9" s="9" t="s">
        <v>14</v>
      </c>
      <c r="D9" s="9">
        <v>2</v>
      </c>
      <c r="E9" s="22">
        <v>1200000</v>
      </c>
      <c r="F9" s="22">
        <f t="shared" si="0"/>
        <v>2400000</v>
      </c>
    </row>
    <row r="10" spans="1:6" ht="33" x14ac:dyDescent="0.25">
      <c r="A10" s="9">
        <v>4</v>
      </c>
      <c r="B10" s="12" t="s">
        <v>15</v>
      </c>
      <c r="C10" s="9" t="s">
        <v>11</v>
      </c>
      <c r="D10" s="9">
        <v>120</v>
      </c>
      <c r="E10" s="22">
        <v>150000</v>
      </c>
      <c r="F10" s="22">
        <f t="shared" si="0"/>
        <v>18000000</v>
      </c>
    </row>
    <row r="11" spans="1:6" x14ac:dyDescent="0.25">
      <c r="A11" s="9">
        <v>5</v>
      </c>
      <c r="B11" s="12" t="s">
        <v>16</v>
      </c>
      <c r="C11" s="9"/>
      <c r="D11" s="9">
        <v>150</v>
      </c>
      <c r="E11" s="22">
        <v>45000</v>
      </c>
      <c r="F11" s="22">
        <f t="shared" si="0"/>
        <v>6750000</v>
      </c>
    </row>
    <row r="12" spans="1:6" x14ac:dyDescent="0.25">
      <c r="A12" s="9">
        <v>6</v>
      </c>
      <c r="B12" s="12" t="s">
        <v>66</v>
      </c>
      <c r="C12" s="9" t="s">
        <v>11</v>
      </c>
      <c r="D12" s="9">
        <v>150</v>
      </c>
      <c r="E12" s="22">
        <v>15000</v>
      </c>
      <c r="F12" s="22">
        <f t="shared" si="0"/>
        <v>2250000</v>
      </c>
    </row>
    <row r="13" spans="1:6" ht="49.5" x14ac:dyDescent="0.25">
      <c r="A13" s="5" t="s">
        <v>75</v>
      </c>
      <c r="B13" s="6" t="s">
        <v>60</v>
      </c>
      <c r="C13" s="20" t="s">
        <v>7</v>
      </c>
      <c r="D13" s="20">
        <v>10</v>
      </c>
      <c r="E13" s="23">
        <f>F14</f>
        <v>17400000</v>
      </c>
      <c r="F13" s="23">
        <f>F14*D13</f>
        <v>174000000</v>
      </c>
    </row>
    <row r="14" spans="1:6" x14ac:dyDescent="0.25">
      <c r="A14" s="7" t="s">
        <v>20</v>
      </c>
      <c r="B14" s="8" t="s">
        <v>61</v>
      </c>
      <c r="C14" s="9"/>
      <c r="D14" s="9"/>
      <c r="E14" s="9"/>
      <c r="F14" s="21">
        <f>SUM(F15:F20)</f>
        <v>17400000</v>
      </c>
    </row>
    <row r="15" spans="1:6" ht="33" x14ac:dyDescent="0.25">
      <c r="A15" s="9" t="s">
        <v>8</v>
      </c>
      <c r="B15" s="12" t="s">
        <v>21</v>
      </c>
      <c r="C15" s="9" t="s">
        <v>9</v>
      </c>
      <c r="D15" s="9">
        <v>1</v>
      </c>
      <c r="E15" s="22">
        <v>3000000</v>
      </c>
      <c r="F15" s="22">
        <f>D15*E15</f>
        <v>3000000</v>
      </c>
    </row>
    <row r="16" spans="1:6" x14ac:dyDescent="0.25">
      <c r="A16" s="7" t="s">
        <v>8</v>
      </c>
      <c r="B16" s="12" t="s">
        <v>67</v>
      </c>
      <c r="C16" s="9" t="s">
        <v>12</v>
      </c>
      <c r="D16" s="9">
        <v>2</v>
      </c>
      <c r="E16" s="22">
        <v>1000000</v>
      </c>
      <c r="F16" s="22">
        <f t="shared" ref="F16:F20" si="1">D16*E16</f>
        <v>2000000</v>
      </c>
    </row>
    <row r="17" spans="1:6" ht="33" x14ac:dyDescent="0.25">
      <c r="A17" s="9" t="s">
        <v>8</v>
      </c>
      <c r="B17" s="12" t="s">
        <v>68</v>
      </c>
      <c r="C17" s="9" t="s">
        <v>11</v>
      </c>
      <c r="D17" s="9">
        <v>50</v>
      </c>
      <c r="E17" s="22">
        <v>150000</v>
      </c>
      <c r="F17" s="22">
        <f t="shared" si="1"/>
        <v>7500000</v>
      </c>
    </row>
    <row r="18" spans="1:6" x14ac:dyDescent="0.25">
      <c r="A18" s="7" t="s">
        <v>8</v>
      </c>
      <c r="B18" s="12" t="s">
        <v>69</v>
      </c>
      <c r="C18" s="9" t="s">
        <v>11</v>
      </c>
      <c r="D18" s="9">
        <v>50</v>
      </c>
      <c r="E18" s="22">
        <v>20000</v>
      </c>
      <c r="F18" s="22">
        <f t="shared" si="1"/>
        <v>1000000</v>
      </c>
    </row>
    <row r="19" spans="1:6" x14ac:dyDescent="0.25">
      <c r="A19" s="7" t="s">
        <v>8</v>
      </c>
      <c r="B19" s="12" t="s">
        <v>48</v>
      </c>
      <c r="C19" s="9" t="s">
        <v>11</v>
      </c>
      <c r="D19" s="9">
        <v>50</v>
      </c>
      <c r="E19" s="22">
        <v>30000</v>
      </c>
      <c r="F19" s="22">
        <f t="shared" si="1"/>
        <v>1500000</v>
      </c>
    </row>
    <row r="20" spans="1:6" x14ac:dyDescent="0.25">
      <c r="A20" s="9" t="s">
        <v>8</v>
      </c>
      <c r="B20" s="12" t="s">
        <v>13</v>
      </c>
      <c r="C20" s="9" t="s">
        <v>14</v>
      </c>
      <c r="D20" s="9">
        <v>2</v>
      </c>
      <c r="E20" s="22">
        <v>1200000</v>
      </c>
      <c r="F20" s="22">
        <f t="shared" si="1"/>
        <v>2400000</v>
      </c>
    </row>
    <row r="21" spans="1:6" ht="49.5" x14ac:dyDescent="0.25">
      <c r="A21" s="7" t="s">
        <v>17</v>
      </c>
      <c r="B21" s="8" t="s">
        <v>49</v>
      </c>
      <c r="C21" s="7" t="s">
        <v>19</v>
      </c>
      <c r="D21" s="7">
        <v>10</v>
      </c>
      <c r="E21" s="21">
        <f>F22</f>
        <v>35900000</v>
      </c>
      <c r="F21" s="21">
        <f>E21*D21</f>
        <v>359000000</v>
      </c>
    </row>
    <row r="22" spans="1:6" ht="33" x14ac:dyDescent="0.25">
      <c r="A22" s="7" t="s">
        <v>20</v>
      </c>
      <c r="B22" s="8" t="s">
        <v>50</v>
      </c>
      <c r="C22" s="9"/>
      <c r="D22" s="9"/>
      <c r="E22" s="9"/>
      <c r="F22" s="21">
        <f>SUM(F23:F29)</f>
        <v>35900000</v>
      </c>
    </row>
    <row r="23" spans="1:6" x14ac:dyDescent="0.25">
      <c r="A23" s="9" t="s">
        <v>8</v>
      </c>
      <c r="B23" s="12" t="s">
        <v>51</v>
      </c>
      <c r="C23" s="9" t="s">
        <v>9</v>
      </c>
      <c r="D23" s="9">
        <v>2</v>
      </c>
      <c r="E23" s="22">
        <v>4500000</v>
      </c>
      <c r="F23" s="22">
        <f>D23*E23</f>
        <v>9000000</v>
      </c>
    </row>
    <row r="24" spans="1:6" ht="33" x14ac:dyDescent="0.25">
      <c r="A24" s="9" t="s">
        <v>8</v>
      </c>
      <c r="B24" s="12" t="s">
        <v>70</v>
      </c>
      <c r="C24" s="9" t="s">
        <v>11</v>
      </c>
      <c r="D24" s="9">
        <v>50</v>
      </c>
      <c r="E24" s="22">
        <v>300000</v>
      </c>
      <c r="F24" s="22">
        <f t="shared" ref="F24:F29" si="2">D24*E24</f>
        <v>15000000</v>
      </c>
    </row>
    <row r="25" spans="1:6" x14ac:dyDescent="0.25">
      <c r="A25" s="9" t="s">
        <v>8</v>
      </c>
      <c r="B25" s="12" t="s">
        <v>22</v>
      </c>
      <c r="C25" s="9" t="s">
        <v>12</v>
      </c>
      <c r="D25" s="9">
        <v>4</v>
      </c>
      <c r="E25" s="22">
        <v>1000000</v>
      </c>
      <c r="F25" s="22">
        <f t="shared" si="2"/>
        <v>4000000</v>
      </c>
    </row>
    <row r="26" spans="1:6" x14ac:dyDescent="0.25">
      <c r="A26" s="9" t="s">
        <v>8</v>
      </c>
      <c r="B26" s="12" t="s">
        <v>23</v>
      </c>
      <c r="C26" s="9" t="s">
        <v>12</v>
      </c>
      <c r="D26" s="9">
        <v>4</v>
      </c>
      <c r="E26" s="22">
        <v>500000</v>
      </c>
      <c r="F26" s="22">
        <f t="shared" si="2"/>
        <v>2000000</v>
      </c>
    </row>
    <row r="27" spans="1:6" x14ac:dyDescent="0.25">
      <c r="A27" s="9" t="s">
        <v>8</v>
      </c>
      <c r="B27" s="12" t="s">
        <v>71</v>
      </c>
      <c r="C27" s="9" t="s">
        <v>11</v>
      </c>
      <c r="D27" s="9">
        <v>50</v>
      </c>
      <c r="E27" s="22">
        <v>40000</v>
      </c>
      <c r="F27" s="22">
        <f t="shared" si="2"/>
        <v>2000000</v>
      </c>
    </row>
    <row r="28" spans="1:6" x14ac:dyDescent="0.25">
      <c r="A28" s="9" t="s">
        <v>8</v>
      </c>
      <c r="B28" s="12" t="s">
        <v>24</v>
      </c>
      <c r="C28" s="9" t="s">
        <v>11</v>
      </c>
      <c r="D28" s="9">
        <v>50</v>
      </c>
      <c r="E28" s="22">
        <v>30000</v>
      </c>
      <c r="F28" s="22">
        <f t="shared" si="2"/>
        <v>1500000</v>
      </c>
    </row>
    <row r="29" spans="1:6" x14ac:dyDescent="0.25">
      <c r="A29" s="9" t="s">
        <v>8</v>
      </c>
      <c r="B29" s="12" t="s">
        <v>13</v>
      </c>
      <c r="C29" s="9" t="s">
        <v>14</v>
      </c>
      <c r="D29" s="9">
        <v>2</v>
      </c>
      <c r="E29" s="22">
        <v>1200000</v>
      </c>
      <c r="F29" s="22">
        <f t="shared" si="2"/>
        <v>2400000</v>
      </c>
    </row>
    <row r="30" spans="1:6" ht="33" x14ac:dyDescent="0.25">
      <c r="A30" s="7" t="s">
        <v>18</v>
      </c>
      <c r="B30" s="8" t="s">
        <v>52</v>
      </c>
      <c r="C30" s="7" t="s">
        <v>35</v>
      </c>
      <c r="D30" s="7">
        <v>10</v>
      </c>
      <c r="E30" s="21">
        <f>F31</f>
        <v>14880000</v>
      </c>
      <c r="F30" s="21">
        <f>E30*D30</f>
        <v>148800000</v>
      </c>
    </row>
    <row r="31" spans="1:6" ht="33" x14ac:dyDescent="0.25">
      <c r="A31" s="10"/>
      <c r="B31" s="8" t="s">
        <v>83</v>
      </c>
      <c r="C31" s="9"/>
      <c r="D31" s="9"/>
      <c r="E31" s="9"/>
      <c r="F31" s="21">
        <f>SUM(F32:F37)</f>
        <v>14880000</v>
      </c>
    </row>
    <row r="32" spans="1:6" x14ac:dyDescent="0.25">
      <c r="A32" s="9">
        <v>1</v>
      </c>
      <c r="B32" s="12" t="s">
        <v>36</v>
      </c>
      <c r="C32" s="9" t="s">
        <v>12</v>
      </c>
      <c r="D32" s="9">
        <v>4</v>
      </c>
      <c r="E32" s="22">
        <v>1000000</v>
      </c>
      <c r="F32" s="22">
        <f>E32*D32</f>
        <v>4000000</v>
      </c>
    </row>
    <row r="33" spans="1:6" x14ac:dyDescent="0.25">
      <c r="A33" s="9">
        <v>2</v>
      </c>
      <c r="B33" s="12" t="s">
        <v>37</v>
      </c>
      <c r="C33" s="9" t="s">
        <v>12</v>
      </c>
      <c r="D33" s="9">
        <v>4</v>
      </c>
      <c r="E33" s="22">
        <v>320000</v>
      </c>
      <c r="F33" s="22">
        <f t="shared" ref="F33:F37" si="3">E33*D33</f>
        <v>1280000</v>
      </c>
    </row>
    <row r="34" spans="1:6" x14ac:dyDescent="0.25">
      <c r="A34" s="9">
        <v>3</v>
      </c>
      <c r="B34" s="12" t="s">
        <v>38</v>
      </c>
      <c r="C34" s="9" t="s">
        <v>12</v>
      </c>
      <c r="D34" s="9">
        <v>40</v>
      </c>
      <c r="E34" s="22">
        <v>200000</v>
      </c>
      <c r="F34" s="22">
        <f t="shared" si="3"/>
        <v>8000000</v>
      </c>
    </row>
    <row r="35" spans="1:6" x14ac:dyDescent="0.25">
      <c r="A35" s="9">
        <v>4</v>
      </c>
      <c r="B35" s="12" t="s">
        <v>53</v>
      </c>
      <c r="C35" s="9" t="s">
        <v>10</v>
      </c>
      <c r="D35" s="9">
        <v>12</v>
      </c>
      <c r="E35" s="22">
        <v>30000</v>
      </c>
      <c r="F35" s="22">
        <f t="shared" si="3"/>
        <v>360000</v>
      </c>
    </row>
    <row r="36" spans="1:6" x14ac:dyDescent="0.25">
      <c r="A36" s="9">
        <v>5</v>
      </c>
      <c r="B36" s="12" t="s">
        <v>39</v>
      </c>
      <c r="C36" s="9" t="s">
        <v>11</v>
      </c>
      <c r="D36" s="9">
        <v>12</v>
      </c>
      <c r="E36" s="22">
        <v>20000</v>
      </c>
      <c r="F36" s="22">
        <f t="shared" si="3"/>
        <v>240000</v>
      </c>
    </row>
    <row r="37" spans="1:6" x14ac:dyDescent="0.25">
      <c r="A37" s="13">
        <v>6</v>
      </c>
      <c r="B37" s="14" t="s">
        <v>85</v>
      </c>
      <c r="C37" s="13" t="s">
        <v>86</v>
      </c>
      <c r="D37" s="13">
        <v>1</v>
      </c>
      <c r="E37" s="30">
        <v>1000000</v>
      </c>
      <c r="F37" s="24">
        <f t="shared" si="3"/>
        <v>1000000</v>
      </c>
    </row>
    <row r="38" spans="1:6" ht="33" x14ac:dyDescent="0.25">
      <c r="A38" s="7" t="s">
        <v>25</v>
      </c>
      <c r="B38" s="8" t="s">
        <v>82</v>
      </c>
      <c r="C38" s="7" t="s">
        <v>35</v>
      </c>
      <c r="D38" s="7">
        <v>10</v>
      </c>
      <c r="E38" s="21">
        <f>F39</f>
        <v>14880000</v>
      </c>
      <c r="F38" s="25">
        <f>E38*D38</f>
        <v>148800000</v>
      </c>
    </row>
    <row r="39" spans="1:6" ht="33" x14ac:dyDescent="0.25">
      <c r="A39" s="7"/>
      <c r="B39" s="8" t="s">
        <v>84</v>
      </c>
      <c r="C39" s="7"/>
      <c r="D39" s="9"/>
      <c r="E39" s="9"/>
      <c r="F39" s="21">
        <f>SUM(F40:F45)</f>
        <v>14880000</v>
      </c>
    </row>
    <row r="40" spans="1:6" x14ac:dyDescent="0.25">
      <c r="A40" s="9">
        <v>1</v>
      </c>
      <c r="B40" s="12" t="s">
        <v>36</v>
      </c>
      <c r="C40" s="9" t="s">
        <v>12</v>
      </c>
      <c r="D40" s="9">
        <v>4</v>
      </c>
      <c r="E40" s="22">
        <v>1000000</v>
      </c>
      <c r="F40" s="22">
        <f>D40*E40</f>
        <v>4000000</v>
      </c>
    </row>
    <row r="41" spans="1:6" x14ac:dyDescent="0.25">
      <c r="A41" s="9">
        <v>2</v>
      </c>
      <c r="B41" s="12" t="s">
        <v>37</v>
      </c>
      <c r="C41" s="9" t="s">
        <v>12</v>
      </c>
      <c r="D41" s="9">
        <v>4</v>
      </c>
      <c r="E41" s="22">
        <v>320000</v>
      </c>
      <c r="F41" s="22">
        <f t="shared" ref="F41:F44" si="4">D41*E41</f>
        <v>1280000</v>
      </c>
    </row>
    <row r="42" spans="1:6" x14ac:dyDescent="0.25">
      <c r="A42" s="9">
        <v>3</v>
      </c>
      <c r="B42" s="12" t="s">
        <v>38</v>
      </c>
      <c r="C42" s="9" t="s">
        <v>12</v>
      </c>
      <c r="D42" s="9">
        <v>40</v>
      </c>
      <c r="E42" s="22">
        <v>200000</v>
      </c>
      <c r="F42" s="22">
        <f t="shared" si="4"/>
        <v>8000000</v>
      </c>
    </row>
    <row r="43" spans="1:6" x14ac:dyDescent="0.25">
      <c r="A43" s="9">
        <v>4</v>
      </c>
      <c r="B43" s="12" t="s">
        <v>53</v>
      </c>
      <c r="C43" s="9" t="s">
        <v>10</v>
      </c>
      <c r="D43" s="9">
        <v>12</v>
      </c>
      <c r="E43" s="22">
        <v>30000</v>
      </c>
      <c r="F43" s="22">
        <f t="shared" si="4"/>
        <v>360000</v>
      </c>
    </row>
    <row r="44" spans="1:6" x14ac:dyDescent="0.25">
      <c r="A44" s="9">
        <v>5</v>
      </c>
      <c r="B44" s="12" t="s">
        <v>39</v>
      </c>
      <c r="C44" s="9" t="s">
        <v>11</v>
      </c>
      <c r="D44" s="9">
        <v>12</v>
      </c>
      <c r="E44" s="22">
        <v>20000</v>
      </c>
      <c r="F44" s="22">
        <f t="shared" si="4"/>
        <v>240000</v>
      </c>
    </row>
    <row r="45" spans="1:6" x14ac:dyDescent="0.25">
      <c r="A45" s="13">
        <v>6</v>
      </c>
      <c r="B45" s="14" t="s">
        <v>85</v>
      </c>
      <c r="C45" s="13" t="s">
        <v>86</v>
      </c>
      <c r="D45" s="13">
        <v>1</v>
      </c>
      <c r="E45" s="30">
        <v>1000000</v>
      </c>
      <c r="F45" s="24">
        <f t="shared" ref="F45" si="5">E45*D45</f>
        <v>1000000</v>
      </c>
    </row>
    <row r="46" spans="1:6" ht="33" x14ac:dyDescent="0.25">
      <c r="A46" s="7" t="s">
        <v>27</v>
      </c>
      <c r="B46" s="8" t="s">
        <v>87</v>
      </c>
      <c r="C46" s="7" t="s">
        <v>35</v>
      </c>
      <c r="D46" s="7">
        <v>10</v>
      </c>
      <c r="E46" s="21">
        <f>F47</f>
        <v>14880000</v>
      </c>
      <c r="F46" s="21">
        <f>E46*D46</f>
        <v>148800000</v>
      </c>
    </row>
    <row r="47" spans="1:6" x14ac:dyDescent="0.25">
      <c r="A47" s="9"/>
      <c r="B47" s="8" t="s">
        <v>88</v>
      </c>
      <c r="C47" s="9"/>
      <c r="D47" s="9"/>
      <c r="E47" s="9"/>
      <c r="F47" s="21">
        <f>SUM(F48:F53)</f>
        <v>14880000</v>
      </c>
    </row>
    <row r="48" spans="1:6" x14ac:dyDescent="0.25">
      <c r="A48" s="9">
        <v>1</v>
      </c>
      <c r="B48" s="12" t="s">
        <v>36</v>
      </c>
      <c r="C48" s="9" t="s">
        <v>12</v>
      </c>
      <c r="D48" s="9">
        <v>4</v>
      </c>
      <c r="E48" s="22">
        <v>1000000</v>
      </c>
      <c r="F48" s="22">
        <f>D48*E48</f>
        <v>4000000</v>
      </c>
    </row>
    <row r="49" spans="1:6" x14ac:dyDescent="0.25">
      <c r="A49" s="9">
        <v>2</v>
      </c>
      <c r="B49" s="12" t="s">
        <v>37</v>
      </c>
      <c r="C49" s="9" t="s">
        <v>12</v>
      </c>
      <c r="D49" s="9">
        <v>4</v>
      </c>
      <c r="E49" s="22">
        <v>320000</v>
      </c>
      <c r="F49" s="22">
        <f t="shared" ref="F49:F52" si="6">D49*E49</f>
        <v>1280000</v>
      </c>
    </row>
    <row r="50" spans="1:6" x14ac:dyDescent="0.25">
      <c r="A50" s="9">
        <v>3</v>
      </c>
      <c r="B50" s="12" t="s">
        <v>38</v>
      </c>
      <c r="C50" s="9" t="s">
        <v>12</v>
      </c>
      <c r="D50" s="9">
        <v>40</v>
      </c>
      <c r="E50" s="22">
        <v>200000</v>
      </c>
      <c r="F50" s="22">
        <f t="shared" si="6"/>
        <v>8000000</v>
      </c>
    </row>
    <row r="51" spans="1:6" x14ac:dyDescent="0.25">
      <c r="A51" s="9">
        <v>4</v>
      </c>
      <c r="B51" s="12" t="s">
        <v>53</v>
      </c>
      <c r="C51" s="9" t="s">
        <v>10</v>
      </c>
      <c r="D51" s="9">
        <v>12</v>
      </c>
      <c r="E51" s="22">
        <v>30000</v>
      </c>
      <c r="F51" s="22">
        <f t="shared" si="6"/>
        <v>360000</v>
      </c>
    </row>
    <row r="52" spans="1:6" x14ac:dyDescent="0.25">
      <c r="A52" s="9">
        <v>5</v>
      </c>
      <c r="B52" s="12" t="s">
        <v>39</v>
      </c>
      <c r="C52" s="9" t="s">
        <v>11</v>
      </c>
      <c r="D52" s="9">
        <v>12</v>
      </c>
      <c r="E52" s="22">
        <v>20000</v>
      </c>
      <c r="F52" s="22">
        <f t="shared" si="6"/>
        <v>240000</v>
      </c>
    </row>
    <row r="53" spans="1:6" x14ac:dyDescent="0.25">
      <c r="A53" s="13">
        <v>6</v>
      </c>
      <c r="B53" s="14" t="s">
        <v>85</v>
      </c>
      <c r="C53" s="13" t="s">
        <v>86</v>
      </c>
      <c r="D53" s="13">
        <v>1</v>
      </c>
      <c r="E53" s="30">
        <v>1000000</v>
      </c>
      <c r="F53" s="24">
        <f t="shared" ref="F53" si="7">E53*D53</f>
        <v>1000000</v>
      </c>
    </row>
    <row r="54" spans="1:6" ht="33" x14ac:dyDescent="0.25">
      <c r="A54" s="5" t="s">
        <v>32</v>
      </c>
      <c r="B54" s="8" t="s">
        <v>89</v>
      </c>
      <c r="C54" s="13"/>
      <c r="D54" s="13">
        <v>1</v>
      </c>
      <c r="E54" s="23">
        <f>F55</f>
        <v>27800000</v>
      </c>
      <c r="F54" s="25">
        <f>E54*D54</f>
        <v>27800000</v>
      </c>
    </row>
    <row r="55" spans="1:6" x14ac:dyDescent="0.25">
      <c r="A55" s="13"/>
      <c r="B55" s="8" t="s">
        <v>88</v>
      </c>
      <c r="C55" s="13"/>
      <c r="D55" s="13"/>
      <c r="E55" s="23"/>
      <c r="F55" s="25">
        <f>SUM(F56:F60)</f>
        <v>27800000</v>
      </c>
    </row>
    <row r="56" spans="1:6" x14ac:dyDescent="0.25">
      <c r="A56" s="9"/>
      <c r="B56" s="12" t="s">
        <v>36</v>
      </c>
      <c r="C56" s="9" t="s">
        <v>12</v>
      </c>
      <c r="D56" s="9">
        <v>8</v>
      </c>
      <c r="E56" s="22">
        <v>1000000</v>
      </c>
      <c r="F56" s="22">
        <f>D56*E56</f>
        <v>8000000</v>
      </c>
    </row>
    <row r="57" spans="1:6" x14ac:dyDescent="0.25">
      <c r="A57" s="9"/>
      <c r="B57" s="12" t="s">
        <v>37</v>
      </c>
      <c r="C57" s="9" t="s">
        <v>12</v>
      </c>
      <c r="D57" s="9">
        <v>8</v>
      </c>
      <c r="E57" s="22">
        <v>320000</v>
      </c>
      <c r="F57" s="22">
        <f t="shared" ref="F57:F60" si="8">D57*E57</f>
        <v>2560000</v>
      </c>
    </row>
    <row r="58" spans="1:6" x14ac:dyDescent="0.25">
      <c r="A58" s="9"/>
      <c r="B58" s="12" t="s">
        <v>38</v>
      </c>
      <c r="C58" s="9" t="s">
        <v>12</v>
      </c>
      <c r="D58" s="9">
        <v>80</v>
      </c>
      <c r="E58" s="22">
        <v>200000</v>
      </c>
      <c r="F58" s="22">
        <f t="shared" si="8"/>
        <v>16000000</v>
      </c>
    </row>
    <row r="59" spans="1:6" x14ac:dyDescent="0.25">
      <c r="A59" s="9"/>
      <c r="B59" s="12" t="s">
        <v>39</v>
      </c>
      <c r="C59" s="9" t="s">
        <v>11</v>
      </c>
      <c r="D59" s="9">
        <v>12</v>
      </c>
      <c r="E59" s="22">
        <v>20000</v>
      </c>
      <c r="F59" s="22">
        <f t="shared" si="8"/>
        <v>240000</v>
      </c>
    </row>
    <row r="60" spans="1:6" x14ac:dyDescent="0.25">
      <c r="A60" s="9"/>
      <c r="B60" s="14" t="s">
        <v>85</v>
      </c>
      <c r="C60" s="13" t="s">
        <v>86</v>
      </c>
      <c r="D60" s="13">
        <v>1</v>
      </c>
      <c r="E60" s="30">
        <v>1000000</v>
      </c>
      <c r="F60" s="22">
        <f t="shared" si="8"/>
        <v>1000000</v>
      </c>
    </row>
    <row r="61" spans="1:6" ht="33" x14ac:dyDescent="0.25">
      <c r="A61" s="7" t="s">
        <v>34</v>
      </c>
      <c r="B61" s="6" t="s">
        <v>179</v>
      </c>
      <c r="C61" s="13"/>
      <c r="D61" s="5">
        <v>10</v>
      </c>
      <c r="E61" s="23">
        <f>F62</f>
        <v>24000000</v>
      </c>
      <c r="F61" s="21">
        <f>E61*D61</f>
        <v>240000000</v>
      </c>
    </row>
    <row r="62" spans="1:6" ht="33" x14ac:dyDescent="0.25">
      <c r="A62" s="9"/>
      <c r="B62" s="8" t="s">
        <v>90</v>
      </c>
      <c r="C62" s="13"/>
      <c r="D62" s="5"/>
      <c r="E62" s="23"/>
      <c r="F62" s="21">
        <f>SUM(F63:F66)</f>
        <v>24000000</v>
      </c>
    </row>
    <row r="63" spans="1:6" x14ac:dyDescent="0.25">
      <c r="A63" s="9"/>
      <c r="B63" s="14" t="s">
        <v>91</v>
      </c>
      <c r="C63" s="13" t="s">
        <v>64</v>
      </c>
      <c r="D63" s="13">
        <v>24</v>
      </c>
      <c r="E63" s="30">
        <v>200000</v>
      </c>
      <c r="F63" s="22">
        <f>D63*E63</f>
        <v>4800000</v>
      </c>
    </row>
    <row r="64" spans="1:6" x14ac:dyDescent="0.25">
      <c r="A64" s="9"/>
      <c r="B64" s="12" t="s">
        <v>100</v>
      </c>
      <c r="C64" s="9" t="s">
        <v>93</v>
      </c>
      <c r="D64" s="9">
        <v>12</v>
      </c>
      <c r="E64" s="22">
        <v>300000</v>
      </c>
      <c r="F64" s="22">
        <f t="shared" ref="F64:F66" si="9">D64*E64</f>
        <v>3600000</v>
      </c>
    </row>
    <row r="65" spans="1:6" x14ac:dyDescent="0.25">
      <c r="A65" s="9"/>
      <c r="B65" s="12" t="s">
        <v>30</v>
      </c>
      <c r="C65" s="9" t="s">
        <v>94</v>
      </c>
      <c r="D65" s="9">
        <v>24</v>
      </c>
      <c r="E65" s="22">
        <v>150000</v>
      </c>
      <c r="F65" s="22">
        <f t="shared" si="9"/>
        <v>3600000</v>
      </c>
    </row>
    <row r="66" spans="1:6" x14ac:dyDescent="0.25">
      <c r="A66" s="9"/>
      <c r="B66" s="12" t="s">
        <v>95</v>
      </c>
      <c r="C66" s="9" t="s">
        <v>94</v>
      </c>
      <c r="D66" s="9">
        <v>2</v>
      </c>
      <c r="E66" s="22">
        <v>6000000</v>
      </c>
      <c r="F66" s="22">
        <f t="shared" si="9"/>
        <v>12000000</v>
      </c>
    </row>
    <row r="67" spans="1:6" ht="33" x14ac:dyDescent="0.25">
      <c r="A67" s="7" t="s">
        <v>40</v>
      </c>
      <c r="B67" s="8" t="s">
        <v>127</v>
      </c>
      <c r="C67" s="9"/>
      <c r="D67" s="9"/>
      <c r="E67" s="9"/>
      <c r="F67" s="26">
        <f>SUM(F69:F75)</f>
        <v>151800000</v>
      </c>
    </row>
    <row r="68" spans="1:6" x14ac:dyDescent="0.25">
      <c r="A68" s="7">
        <v>1</v>
      </c>
      <c r="B68" s="1" t="s">
        <v>178</v>
      </c>
      <c r="C68" s="9"/>
      <c r="D68" s="9"/>
      <c r="E68" s="9"/>
      <c r="F68" s="26"/>
    </row>
    <row r="69" spans="1:6" x14ac:dyDescent="0.25">
      <c r="A69" s="7"/>
      <c r="B69" s="1" t="s">
        <v>136</v>
      </c>
      <c r="C69" s="9" t="s">
        <v>135</v>
      </c>
      <c r="D69" s="9">
        <v>96</v>
      </c>
      <c r="E69" s="22">
        <v>300000</v>
      </c>
      <c r="F69" s="28">
        <f>D69*E69</f>
        <v>28800000</v>
      </c>
    </row>
    <row r="70" spans="1:6" x14ac:dyDescent="0.25">
      <c r="A70" s="7"/>
      <c r="B70" s="1" t="s">
        <v>128</v>
      </c>
      <c r="C70" s="9"/>
      <c r="D70" s="9"/>
      <c r="E70" s="9"/>
      <c r="F70" s="28">
        <v>10000000</v>
      </c>
    </row>
    <row r="71" spans="1:6" x14ac:dyDescent="0.25">
      <c r="A71" s="7">
        <v>2</v>
      </c>
      <c r="B71" s="1" t="s">
        <v>129</v>
      </c>
      <c r="C71" s="9"/>
      <c r="D71" s="9"/>
      <c r="E71" s="9"/>
      <c r="F71" s="28"/>
    </row>
    <row r="72" spans="1:6" x14ac:dyDescent="0.25">
      <c r="A72" s="7"/>
      <c r="B72" s="1" t="s">
        <v>137</v>
      </c>
      <c r="C72" s="9" t="s">
        <v>130</v>
      </c>
      <c r="D72" s="9">
        <v>20</v>
      </c>
      <c r="E72" s="22">
        <v>1000000</v>
      </c>
      <c r="F72" s="28">
        <f t="shared" ref="F72:F75" si="10">D72*E72</f>
        <v>20000000</v>
      </c>
    </row>
    <row r="73" spans="1:6" x14ac:dyDescent="0.25">
      <c r="A73" s="7"/>
      <c r="B73" s="1" t="s">
        <v>138</v>
      </c>
      <c r="C73" s="9" t="s">
        <v>131</v>
      </c>
      <c r="D73" s="9">
        <v>10</v>
      </c>
      <c r="E73" s="22">
        <v>5300000</v>
      </c>
      <c r="F73" s="28">
        <f t="shared" si="10"/>
        <v>53000000</v>
      </c>
    </row>
    <row r="74" spans="1:6" x14ac:dyDescent="0.25">
      <c r="A74" s="7">
        <v>3</v>
      </c>
      <c r="B74" s="1" t="s">
        <v>132</v>
      </c>
      <c r="C74" s="9"/>
      <c r="D74" s="9"/>
      <c r="E74" s="9"/>
      <c r="F74" s="28"/>
    </row>
    <row r="75" spans="1:6" x14ac:dyDescent="0.25">
      <c r="A75" s="7"/>
      <c r="B75" s="1" t="s">
        <v>133</v>
      </c>
      <c r="C75" s="9" t="s">
        <v>139</v>
      </c>
      <c r="D75" s="9">
        <v>500</v>
      </c>
      <c r="E75" s="22">
        <v>80000</v>
      </c>
      <c r="F75" s="28">
        <f t="shared" si="10"/>
        <v>40000000</v>
      </c>
    </row>
    <row r="76" spans="1:6" ht="33" x14ac:dyDescent="0.25">
      <c r="A76" s="7" t="s">
        <v>41</v>
      </c>
      <c r="B76" s="8" t="s">
        <v>98</v>
      </c>
      <c r="C76" s="15" t="s">
        <v>26</v>
      </c>
      <c r="D76" s="15">
        <v>25</v>
      </c>
      <c r="E76" s="27">
        <f>F77</f>
        <v>11700000</v>
      </c>
      <c r="F76" s="27">
        <f>D76*E76</f>
        <v>292500000</v>
      </c>
    </row>
    <row r="77" spans="1:6" x14ac:dyDescent="0.25">
      <c r="A77" s="7"/>
      <c r="B77" s="8" t="s">
        <v>54</v>
      </c>
      <c r="C77" s="7"/>
      <c r="D77" s="7"/>
      <c r="E77" s="7"/>
      <c r="F77" s="26">
        <f>SUM(F79:F93)</f>
        <v>11700000</v>
      </c>
    </row>
    <row r="78" spans="1:6" ht="17.25" x14ac:dyDescent="0.25">
      <c r="A78" s="7"/>
      <c r="B78" s="16" t="s">
        <v>96</v>
      </c>
      <c r="C78" s="1"/>
      <c r="D78" s="7"/>
      <c r="E78" s="7"/>
      <c r="F78" s="26"/>
    </row>
    <row r="79" spans="1:6" x14ac:dyDescent="0.25">
      <c r="A79" s="7"/>
      <c r="B79" s="12" t="s">
        <v>97</v>
      </c>
      <c r="C79" s="9" t="s">
        <v>94</v>
      </c>
      <c r="D79" s="9">
        <v>1</v>
      </c>
      <c r="E79" s="22">
        <v>900000</v>
      </c>
      <c r="F79" s="28">
        <f>D79*E79</f>
        <v>900000</v>
      </c>
    </row>
    <row r="80" spans="1:6" x14ac:dyDescent="0.25">
      <c r="A80" s="7"/>
      <c r="B80" s="12" t="s">
        <v>99</v>
      </c>
      <c r="C80" s="9" t="s">
        <v>94</v>
      </c>
      <c r="D80" s="9">
        <v>1</v>
      </c>
      <c r="E80" s="22">
        <v>900000</v>
      </c>
      <c r="F80" s="28">
        <f t="shared" ref="F80:F88" si="11">D80*E80</f>
        <v>900000</v>
      </c>
    </row>
    <row r="81" spans="1:6" x14ac:dyDescent="0.25">
      <c r="A81" s="7"/>
      <c r="B81" s="12" t="s">
        <v>30</v>
      </c>
      <c r="C81" s="9" t="s">
        <v>94</v>
      </c>
      <c r="D81" s="9">
        <v>2</v>
      </c>
      <c r="E81" s="22">
        <v>150000</v>
      </c>
      <c r="F81" s="28">
        <f t="shared" si="11"/>
        <v>300000</v>
      </c>
    </row>
    <row r="82" spans="1:6" x14ac:dyDescent="0.25">
      <c r="A82" s="7"/>
      <c r="B82" s="12" t="s">
        <v>100</v>
      </c>
      <c r="C82" s="9" t="s">
        <v>92</v>
      </c>
      <c r="D82" s="9">
        <v>1</v>
      </c>
      <c r="E82" s="22">
        <v>300000</v>
      </c>
      <c r="F82" s="28">
        <f t="shared" si="11"/>
        <v>300000</v>
      </c>
    </row>
    <row r="83" spans="1:6" x14ac:dyDescent="0.25">
      <c r="A83" s="7"/>
      <c r="B83" s="12" t="s">
        <v>102</v>
      </c>
      <c r="C83" s="9" t="s">
        <v>103</v>
      </c>
      <c r="D83" s="9">
        <v>1</v>
      </c>
      <c r="E83" s="22">
        <v>1500000</v>
      </c>
      <c r="F83" s="28">
        <f t="shared" si="11"/>
        <v>1500000</v>
      </c>
    </row>
    <row r="84" spans="1:6" ht="17.25" x14ac:dyDescent="0.25">
      <c r="A84" s="7"/>
      <c r="B84" s="16" t="s">
        <v>104</v>
      </c>
      <c r="C84" s="9"/>
      <c r="D84" s="9"/>
      <c r="E84" s="9"/>
      <c r="F84" s="28"/>
    </row>
    <row r="85" spans="1:6" x14ac:dyDescent="0.25">
      <c r="A85" s="7"/>
      <c r="B85" s="12" t="s">
        <v>97</v>
      </c>
      <c r="C85" s="9" t="s">
        <v>94</v>
      </c>
      <c r="D85" s="9">
        <v>2</v>
      </c>
      <c r="E85" s="22">
        <v>900000</v>
      </c>
      <c r="F85" s="28">
        <f t="shared" si="11"/>
        <v>1800000</v>
      </c>
    </row>
    <row r="86" spans="1:6" x14ac:dyDescent="0.25">
      <c r="A86" s="7"/>
      <c r="B86" s="12" t="s">
        <v>30</v>
      </c>
      <c r="C86" s="9" t="s">
        <v>94</v>
      </c>
      <c r="D86" s="9">
        <v>2</v>
      </c>
      <c r="E86" s="22">
        <v>150000</v>
      </c>
      <c r="F86" s="28">
        <f t="shared" si="11"/>
        <v>300000</v>
      </c>
    </row>
    <row r="87" spans="1:6" x14ac:dyDescent="0.25">
      <c r="A87" s="7"/>
      <c r="B87" s="12" t="s">
        <v>100</v>
      </c>
      <c r="C87" s="9" t="s">
        <v>92</v>
      </c>
      <c r="D87" s="9">
        <v>1</v>
      </c>
      <c r="E87" s="22">
        <v>300000</v>
      </c>
      <c r="F87" s="28">
        <f t="shared" si="11"/>
        <v>300000</v>
      </c>
    </row>
    <row r="88" spans="1:6" x14ac:dyDescent="0.25">
      <c r="A88" s="7"/>
      <c r="B88" s="12" t="s">
        <v>102</v>
      </c>
      <c r="C88" s="9" t="s">
        <v>103</v>
      </c>
      <c r="D88" s="9">
        <v>1</v>
      </c>
      <c r="E88" s="22">
        <v>1500000</v>
      </c>
      <c r="F88" s="28">
        <f t="shared" si="11"/>
        <v>1500000</v>
      </c>
    </row>
    <row r="89" spans="1:6" ht="34.5" x14ac:dyDescent="0.25">
      <c r="A89" s="7"/>
      <c r="B89" s="17" t="s">
        <v>101</v>
      </c>
      <c r="C89" s="7"/>
      <c r="D89" s="7"/>
      <c r="E89" s="7"/>
      <c r="F89" s="26"/>
    </row>
    <row r="90" spans="1:6" x14ac:dyDescent="0.25">
      <c r="A90" s="9"/>
      <c r="B90" s="12" t="s">
        <v>97</v>
      </c>
      <c r="C90" s="9" t="s">
        <v>94</v>
      </c>
      <c r="D90" s="9">
        <v>2</v>
      </c>
      <c r="E90" s="22">
        <v>900000</v>
      </c>
      <c r="F90" s="28">
        <f t="shared" ref="F90:F103" si="12">D90*E90</f>
        <v>1800000</v>
      </c>
    </row>
    <row r="91" spans="1:6" x14ac:dyDescent="0.25">
      <c r="A91" s="9"/>
      <c r="B91" s="12" t="s">
        <v>30</v>
      </c>
      <c r="C91" s="9" t="s">
        <v>94</v>
      </c>
      <c r="D91" s="9">
        <v>2</v>
      </c>
      <c r="E91" s="22">
        <v>150000</v>
      </c>
      <c r="F91" s="28">
        <f t="shared" si="12"/>
        <v>300000</v>
      </c>
    </row>
    <row r="92" spans="1:6" x14ac:dyDescent="0.25">
      <c r="A92" s="9"/>
      <c r="B92" s="12" t="s">
        <v>100</v>
      </c>
      <c r="C92" s="9" t="s">
        <v>92</v>
      </c>
      <c r="D92" s="9">
        <v>1</v>
      </c>
      <c r="E92" s="22">
        <v>300000</v>
      </c>
      <c r="F92" s="28">
        <f t="shared" si="12"/>
        <v>300000</v>
      </c>
    </row>
    <row r="93" spans="1:6" x14ac:dyDescent="0.25">
      <c r="A93" s="9"/>
      <c r="B93" s="12" t="s">
        <v>102</v>
      </c>
      <c r="C93" s="9" t="s">
        <v>103</v>
      </c>
      <c r="D93" s="9">
        <v>1</v>
      </c>
      <c r="E93" s="22">
        <v>1500000</v>
      </c>
      <c r="F93" s="28">
        <f t="shared" si="12"/>
        <v>1500000</v>
      </c>
    </row>
    <row r="94" spans="1:6" x14ac:dyDescent="0.25">
      <c r="A94" s="7" t="s">
        <v>55</v>
      </c>
      <c r="B94" s="8" t="s">
        <v>107</v>
      </c>
      <c r="C94" s="15" t="s">
        <v>26</v>
      </c>
      <c r="D94" s="15">
        <f>D76</f>
        <v>25</v>
      </c>
      <c r="E94" s="21">
        <f>F95</f>
        <v>21000000</v>
      </c>
      <c r="F94" s="26">
        <f>D94*E94</f>
        <v>525000000</v>
      </c>
    </row>
    <row r="95" spans="1:6" x14ac:dyDescent="0.25">
      <c r="A95" s="9"/>
      <c r="B95" s="8" t="s">
        <v>106</v>
      </c>
      <c r="C95" s="9"/>
      <c r="D95" s="9"/>
      <c r="E95" s="9"/>
      <c r="F95" s="26">
        <f>SUM(F96:F100)</f>
        <v>21000000</v>
      </c>
    </row>
    <row r="96" spans="1:6" x14ac:dyDescent="0.25">
      <c r="A96" s="9">
        <v>1</v>
      </c>
      <c r="B96" s="12" t="s">
        <v>108</v>
      </c>
      <c r="C96" s="9" t="s">
        <v>105</v>
      </c>
      <c r="D96" s="9">
        <v>10</v>
      </c>
      <c r="E96" s="22">
        <v>400000</v>
      </c>
      <c r="F96" s="28">
        <f t="shared" si="12"/>
        <v>4000000</v>
      </c>
    </row>
    <row r="97" spans="1:6" x14ac:dyDescent="0.25">
      <c r="A97" s="9">
        <v>2</v>
      </c>
      <c r="B97" s="12" t="s">
        <v>109</v>
      </c>
      <c r="C97" s="9" t="s">
        <v>110</v>
      </c>
      <c r="D97" s="9">
        <v>3000</v>
      </c>
      <c r="E97" s="22">
        <v>3000</v>
      </c>
      <c r="F97" s="28">
        <f t="shared" si="12"/>
        <v>9000000</v>
      </c>
    </row>
    <row r="98" spans="1:6" x14ac:dyDescent="0.25">
      <c r="A98" s="9">
        <v>3</v>
      </c>
      <c r="B98" s="12" t="s">
        <v>111</v>
      </c>
      <c r="C98" s="9" t="s">
        <v>112</v>
      </c>
      <c r="D98" s="9">
        <v>3000</v>
      </c>
      <c r="E98" s="9">
        <v>500</v>
      </c>
      <c r="F98" s="28">
        <f t="shared" si="12"/>
        <v>1500000</v>
      </c>
    </row>
    <row r="99" spans="1:6" x14ac:dyDescent="0.25">
      <c r="A99" s="9">
        <v>4</v>
      </c>
      <c r="B99" s="12" t="s">
        <v>114</v>
      </c>
      <c r="C99" s="9" t="s">
        <v>113</v>
      </c>
      <c r="D99" s="9">
        <v>1</v>
      </c>
      <c r="E99" s="22">
        <v>1500000</v>
      </c>
      <c r="F99" s="28">
        <f t="shared" si="12"/>
        <v>1500000</v>
      </c>
    </row>
    <row r="100" spans="1:6" x14ac:dyDescent="0.25">
      <c r="A100" s="9">
        <v>5</v>
      </c>
      <c r="B100" s="12" t="s">
        <v>115</v>
      </c>
      <c r="C100" s="9" t="s">
        <v>116</v>
      </c>
      <c r="D100" s="9">
        <v>1</v>
      </c>
      <c r="E100" s="22">
        <v>5000000</v>
      </c>
      <c r="F100" s="28">
        <f t="shared" si="12"/>
        <v>5000000</v>
      </c>
    </row>
    <row r="101" spans="1:6" x14ac:dyDescent="0.25">
      <c r="A101" s="7" t="s">
        <v>56</v>
      </c>
      <c r="B101" s="8" t="s">
        <v>63</v>
      </c>
      <c r="C101" s="7" t="s">
        <v>126</v>
      </c>
      <c r="D101" s="7">
        <v>1</v>
      </c>
      <c r="E101" s="21">
        <f>E102</f>
        <v>2000000000</v>
      </c>
      <c r="F101" s="26">
        <f>E101*D101</f>
        <v>2000000000</v>
      </c>
    </row>
    <row r="102" spans="1:6" x14ac:dyDescent="0.25">
      <c r="A102" s="9">
        <v>1</v>
      </c>
      <c r="B102" s="12" t="s">
        <v>147</v>
      </c>
      <c r="D102" s="9">
        <v>1</v>
      </c>
      <c r="E102" s="22">
        <v>2000000000</v>
      </c>
      <c r="F102" s="28">
        <f>E102*D102</f>
        <v>2000000000</v>
      </c>
    </row>
    <row r="103" spans="1:6" ht="49.5" x14ac:dyDescent="0.25">
      <c r="A103" s="7" t="s">
        <v>57</v>
      </c>
      <c r="B103" s="8" t="s">
        <v>182</v>
      </c>
      <c r="C103" s="7" t="s">
        <v>126</v>
      </c>
      <c r="D103" s="7">
        <v>4</v>
      </c>
      <c r="E103" s="21">
        <f>F104</f>
        <v>69800000</v>
      </c>
      <c r="F103" s="26">
        <f t="shared" si="12"/>
        <v>279200000</v>
      </c>
    </row>
    <row r="104" spans="1:6" x14ac:dyDescent="0.25">
      <c r="A104" s="7"/>
      <c r="B104" s="8" t="s">
        <v>123</v>
      </c>
      <c r="C104" s="9"/>
      <c r="D104" s="9"/>
      <c r="E104" s="9"/>
      <c r="F104" s="26">
        <f>SUM(F105:F109)</f>
        <v>69800000</v>
      </c>
    </row>
    <row r="105" spans="1:6" x14ac:dyDescent="0.25">
      <c r="A105" s="9">
        <v>1</v>
      </c>
      <c r="B105" s="12" t="s">
        <v>118</v>
      </c>
      <c r="C105" s="9" t="s">
        <v>125</v>
      </c>
      <c r="D105" s="9">
        <v>2</v>
      </c>
      <c r="E105" s="22">
        <v>6000000</v>
      </c>
      <c r="F105" s="28">
        <f>E105*D105</f>
        <v>12000000</v>
      </c>
    </row>
    <row r="106" spans="1:6" x14ac:dyDescent="0.25">
      <c r="A106" s="9">
        <v>2</v>
      </c>
      <c r="B106" s="12" t="s">
        <v>28</v>
      </c>
      <c r="C106" s="9" t="s">
        <v>103</v>
      </c>
      <c r="D106" s="9">
        <v>2</v>
      </c>
      <c r="E106" s="22">
        <v>7000000</v>
      </c>
      <c r="F106" s="28">
        <f t="shared" ref="F106:F109" si="13">E106*D106</f>
        <v>14000000</v>
      </c>
    </row>
    <row r="107" spans="1:6" ht="33" x14ac:dyDescent="0.25">
      <c r="A107" s="9">
        <v>3</v>
      </c>
      <c r="B107" s="12" t="s">
        <v>29</v>
      </c>
      <c r="C107" s="9" t="s">
        <v>113</v>
      </c>
      <c r="D107" s="9">
        <v>1</v>
      </c>
      <c r="E107" s="22">
        <v>30000000</v>
      </c>
      <c r="F107" s="28">
        <f t="shared" si="13"/>
        <v>30000000</v>
      </c>
    </row>
    <row r="108" spans="1:6" ht="33" x14ac:dyDescent="0.25">
      <c r="A108" s="9">
        <v>4</v>
      </c>
      <c r="B108" s="12" t="s">
        <v>119</v>
      </c>
      <c r="C108" s="9" t="s">
        <v>31</v>
      </c>
      <c r="D108" s="9">
        <v>4</v>
      </c>
      <c r="E108" s="22">
        <v>1200000</v>
      </c>
      <c r="F108" s="28">
        <f t="shared" si="13"/>
        <v>4800000</v>
      </c>
    </row>
    <row r="109" spans="1:6" ht="33" x14ac:dyDescent="0.25">
      <c r="A109" s="9">
        <v>5</v>
      </c>
      <c r="B109" s="12" t="s">
        <v>120</v>
      </c>
      <c r="C109" s="9" t="s">
        <v>31</v>
      </c>
      <c r="D109" s="9">
        <v>4</v>
      </c>
      <c r="E109" s="22">
        <v>2250000</v>
      </c>
      <c r="F109" s="28">
        <f t="shared" si="13"/>
        <v>9000000</v>
      </c>
    </row>
    <row r="110" spans="1:6" ht="33" x14ac:dyDescent="0.25">
      <c r="A110" s="3" t="s">
        <v>58</v>
      </c>
      <c r="B110" s="48" t="s">
        <v>162</v>
      </c>
      <c r="C110" s="20" t="s">
        <v>159</v>
      </c>
      <c r="D110" s="20">
        <v>1</v>
      </c>
      <c r="E110" s="23">
        <f>F111</f>
        <v>84000000</v>
      </c>
      <c r="F110" s="21">
        <f>E110*D110</f>
        <v>84000000</v>
      </c>
    </row>
    <row r="111" spans="1:6" x14ac:dyDescent="0.25">
      <c r="A111" s="3"/>
      <c r="B111" s="33" t="s">
        <v>152</v>
      </c>
      <c r="C111" s="19"/>
      <c r="D111" s="19"/>
      <c r="E111" s="19"/>
      <c r="F111" s="34">
        <f>SUM(F112:F118)</f>
        <v>84000000</v>
      </c>
    </row>
    <row r="112" spans="1:6" ht="33" x14ac:dyDescent="0.25">
      <c r="A112" s="3"/>
      <c r="B112" s="49" t="s">
        <v>153</v>
      </c>
      <c r="C112" s="19" t="s">
        <v>159</v>
      </c>
      <c r="D112" s="19">
        <v>1</v>
      </c>
      <c r="E112" s="30">
        <v>25000000</v>
      </c>
      <c r="F112" s="22">
        <f>E112*D112</f>
        <v>25000000</v>
      </c>
    </row>
    <row r="113" spans="1:6" x14ac:dyDescent="0.25">
      <c r="A113" s="3"/>
      <c r="B113" s="49" t="s">
        <v>154</v>
      </c>
      <c r="C113" s="19" t="s">
        <v>160</v>
      </c>
      <c r="D113" s="19">
        <v>4</v>
      </c>
      <c r="E113" s="30">
        <v>3000000</v>
      </c>
      <c r="F113" s="22">
        <f>E113*D113</f>
        <v>12000000</v>
      </c>
    </row>
    <row r="114" spans="1:6" x14ac:dyDescent="0.25">
      <c r="A114" s="3"/>
      <c r="B114" s="49" t="s">
        <v>155</v>
      </c>
      <c r="C114" s="19" t="s">
        <v>160</v>
      </c>
      <c r="D114" s="19">
        <v>3</v>
      </c>
      <c r="E114" s="30">
        <v>5000000</v>
      </c>
      <c r="F114" s="22">
        <f>E114*D114</f>
        <v>15000000</v>
      </c>
    </row>
    <row r="115" spans="1:6" x14ac:dyDescent="0.25">
      <c r="A115" s="3"/>
      <c r="B115" s="49" t="s">
        <v>158</v>
      </c>
      <c r="C115" s="19" t="s">
        <v>110</v>
      </c>
      <c r="D115" s="19">
        <v>1</v>
      </c>
      <c r="E115" s="30">
        <v>8000000</v>
      </c>
      <c r="F115" s="22">
        <f>E115*D115</f>
        <v>8000000</v>
      </c>
    </row>
    <row r="116" spans="1:6" x14ac:dyDescent="0.25">
      <c r="A116" s="3"/>
      <c r="B116" s="49" t="s">
        <v>161</v>
      </c>
      <c r="C116" s="19" t="s">
        <v>160</v>
      </c>
      <c r="D116" s="19">
        <v>2</v>
      </c>
      <c r="E116" s="30">
        <v>7000000</v>
      </c>
      <c r="F116" s="22">
        <f>E116*D116</f>
        <v>14000000</v>
      </c>
    </row>
    <row r="117" spans="1:6" x14ac:dyDescent="0.25">
      <c r="A117" s="3"/>
      <c r="B117" s="49" t="s">
        <v>156</v>
      </c>
      <c r="C117" s="19"/>
      <c r="D117" s="19"/>
      <c r="E117" s="19"/>
      <c r="F117" s="22">
        <v>5000000</v>
      </c>
    </row>
    <row r="118" spans="1:6" x14ac:dyDescent="0.25">
      <c r="A118" s="3"/>
      <c r="B118" s="49" t="s">
        <v>157</v>
      </c>
      <c r="C118" s="19"/>
      <c r="D118" s="19"/>
      <c r="E118" s="19"/>
      <c r="F118" s="22">
        <v>5000000</v>
      </c>
    </row>
    <row r="119" spans="1:6" ht="33" x14ac:dyDescent="0.25">
      <c r="A119" s="7" t="s">
        <v>171</v>
      </c>
      <c r="B119" s="8" t="s">
        <v>65</v>
      </c>
      <c r="C119" s="9"/>
      <c r="D119" s="9"/>
      <c r="E119" s="9"/>
      <c r="F119" s="26">
        <f>SUM(F120:F123)</f>
        <v>151000000</v>
      </c>
    </row>
    <row r="120" spans="1:6" x14ac:dyDescent="0.25">
      <c r="A120" s="9">
        <v>1</v>
      </c>
      <c r="B120" s="12" t="s">
        <v>33</v>
      </c>
      <c r="C120" s="9" t="s">
        <v>9</v>
      </c>
      <c r="D120" s="9">
        <v>5</v>
      </c>
      <c r="E120" s="22">
        <v>7000000</v>
      </c>
      <c r="F120" s="22">
        <f>E120*D120</f>
        <v>35000000</v>
      </c>
    </row>
    <row r="121" spans="1:6" ht="33" x14ac:dyDescent="0.25">
      <c r="A121" s="9">
        <v>2</v>
      </c>
      <c r="B121" s="12" t="s">
        <v>72</v>
      </c>
      <c r="C121" s="9" t="s">
        <v>11</v>
      </c>
      <c r="D121" s="9">
        <v>40</v>
      </c>
      <c r="E121" s="22">
        <v>1000000</v>
      </c>
      <c r="F121" s="22">
        <f t="shared" ref="F121:F142" si="14">E121*D121</f>
        <v>40000000</v>
      </c>
    </row>
    <row r="122" spans="1:6" ht="33" x14ac:dyDescent="0.25">
      <c r="A122" s="9">
        <v>3</v>
      </c>
      <c r="B122" s="12" t="s">
        <v>73</v>
      </c>
      <c r="C122" s="9" t="s">
        <v>11</v>
      </c>
      <c r="D122" s="9">
        <v>40</v>
      </c>
      <c r="E122" s="22">
        <v>1800000</v>
      </c>
      <c r="F122" s="22">
        <f t="shared" si="14"/>
        <v>72000000</v>
      </c>
    </row>
    <row r="123" spans="1:6" ht="33" x14ac:dyDescent="0.25">
      <c r="A123" s="9">
        <v>4</v>
      </c>
      <c r="B123" s="12" t="s">
        <v>74</v>
      </c>
      <c r="C123" s="9" t="s">
        <v>11</v>
      </c>
      <c r="D123" s="9">
        <v>40</v>
      </c>
      <c r="E123" s="22">
        <v>100000</v>
      </c>
      <c r="F123" s="22">
        <f t="shared" si="14"/>
        <v>4000000</v>
      </c>
    </row>
    <row r="124" spans="1:6" ht="33" x14ac:dyDescent="0.25">
      <c r="A124" s="7" t="s">
        <v>172</v>
      </c>
      <c r="B124" s="8" t="s">
        <v>170</v>
      </c>
      <c r="C124" s="7"/>
      <c r="D124" s="7"/>
      <c r="E124" s="21"/>
      <c r="F124" s="21">
        <f>SUM(F125:F126)</f>
        <v>2300000000</v>
      </c>
    </row>
    <row r="125" spans="1:6" x14ac:dyDescent="0.25">
      <c r="B125" s="12" t="s">
        <v>117</v>
      </c>
      <c r="C125" s="9" t="s">
        <v>121</v>
      </c>
      <c r="D125" s="9">
        <v>1</v>
      </c>
      <c r="E125" s="22">
        <v>300000000</v>
      </c>
      <c r="F125" s="22">
        <f t="shared" si="14"/>
        <v>300000000</v>
      </c>
    </row>
    <row r="126" spans="1:6" x14ac:dyDescent="0.25">
      <c r="A126" s="38"/>
      <c r="B126" s="45" t="s">
        <v>42</v>
      </c>
      <c r="C126" s="46" t="s">
        <v>122</v>
      </c>
      <c r="D126" s="46">
        <v>10</v>
      </c>
      <c r="E126" s="39">
        <v>200000000</v>
      </c>
      <c r="F126" s="39">
        <f t="shared" si="14"/>
        <v>2000000000</v>
      </c>
    </row>
    <row r="127" spans="1:6" s="4" customFormat="1" x14ac:dyDescent="0.25">
      <c r="A127" s="3" t="s">
        <v>174</v>
      </c>
      <c r="B127" s="2" t="s">
        <v>173</v>
      </c>
      <c r="C127" s="2"/>
      <c r="D127" s="20"/>
      <c r="E127" s="20"/>
      <c r="F127" s="21">
        <f>F128+F110+F135+F137</f>
        <v>2191000000</v>
      </c>
    </row>
    <row r="128" spans="1:6" s="4" customFormat="1" ht="17.25" x14ac:dyDescent="0.3">
      <c r="A128" s="40">
        <v>1</v>
      </c>
      <c r="B128" s="41" t="s">
        <v>141</v>
      </c>
      <c r="C128" s="42" t="s">
        <v>146</v>
      </c>
      <c r="D128" s="42">
        <v>5</v>
      </c>
      <c r="E128" s="43">
        <f>F129</f>
        <v>21400000</v>
      </c>
      <c r="F128" s="44">
        <f>D128*E128</f>
        <v>107000000</v>
      </c>
    </row>
    <row r="129" spans="1:6" s="4" customFormat="1" x14ac:dyDescent="0.25">
      <c r="A129" s="3"/>
      <c r="B129" s="33" t="s">
        <v>143</v>
      </c>
      <c r="C129" s="35"/>
      <c r="D129" s="35"/>
      <c r="E129" s="35"/>
      <c r="F129" s="34">
        <f>SUM(F130:F134)</f>
        <v>21400000</v>
      </c>
    </row>
    <row r="130" spans="1:6" s="4" customFormat="1" x14ac:dyDescent="0.25">
      <c r="A130" s="3"/>
      <c r="B130" s="1" t="s">
        <v>142</v>
      </c>
      <c r="C130" s="19" t="s">
        <v>64</v>
      </c>
      <c r="D130" s="19">
        <v>20</v>
      </c>
      <c r="E130" s="30">
        <v>140000</v>
      </c>
      <c r="F130" s="22">
        <f t="shared" si="14"/>
        <v>2800000</v>
      </c>
    </row>
    <row r="131" spans="1:6" s="4" customFormat="1" x14ac:dyDescent="0.25">
      <c r="A131" s="3"/>
      <c r="B131" s="1" t="s">
        <v>144</v>
      </c>
      <c r="C131" s="19" t="s">
        <v>94</v>
      </c>
      <c r="D131" s="19">
        <v>2</v>
      </c>
      <c r="E131" s="30">
        <v>1000000</v>
      </c>
      <c r="F131" s="22">
        <f t="shared" si="14"/>
        <v>2000000</v>
      </c>
    </row>
    <row r="132" spans="1:6" s="4" customFormat="1" x14ac:dyDescent="0.25">
      <c r="A132" s="3"/>
      <c r="B132" s="1" t="s">
        <v>53</v>
      </c>
      <c r="C132" s="19" t="s">
        <v>113</v>
      </c>
      <c r="D132" s="19">
        <v>20</v>
      </c>
      <c r="E132" s="30">
        <v>60000</v>
      </c>
      <c r="F132" s="22">
        <f t="shared" si="14"/>
        <v>1200000</v>
      </c>
    </row>
    <row r="133" spans="1:6" s="4" customFormat="1" x14ac:dyDescent="0.25">
      <c r="A133" s="3"/>
      <c r="B133" s="1" t="s">
        <v>39</v>
      </c>
      <c r="C133" s="19" t="s">
        <v>31</v>
      </c>
      <c r="D133" s="19">
        <v>20</v>
      </c>
      <c r="E133" s="30">
        <v>20000</v>
      </c>
      <c r="F133" s="22">
        <f t="shared" si="14"/>
        <v>400000</v>
      </c>
    </row>
    <row r="134" spans="1:6" s="4" customFormat="1" x14ac:dyDescent="0.25">
      <c r="A134" s="3"/>
      <c r="B134" s="1" t="s">
        <v>145</v>
      </c>
      <c r="C134" s="19" t="s">
        <v>146</v>
      </c>
      <c r="D134" s="19">
        <v>1</v>
      </c>
      <c r="E134" s="30">
        <v>15000000</v>
      </c>
      <c r="F134" s="22">
        <f t="shared" si="14"/>
        <v>15000000</v>
      </c>
    </row>
    <row r="135" spans="1:6" s="4" customFormat="1" ht="17.25" x14ac:dyDescent="0.3">
      <c r="A135" s="3">
        <v>3</v>
      </c>
      <c r="B135" s="31" t="s">
        <v>164</v>
      </c>
      <c r="C135" s="36" t="s">
        <v>166</v>
      </c>
      <c r="D135" s="36">
        <v>5</v>
      </c>
      <c r="E135" s="37">
        <f>F136</f>
        <v>200000000</v>
      </c>
      <c r="F135" s="32">
        <f>E135*D135</f>
        <v>1000000000</v>
      </c>
    </row>
    <row r="136" spans="1:6" s="4" customFormat="1" x14ac:dyDescent="0.25">
      <c r="A136" s="3"/>
      <c r="B136" s="1" t="s">
        <v>165</v>
      </c>
      <c r="C136" s="19" t="s">
        <v>166</v>
      </c>
      <c r="D136" s="19">
        <v>1</v>
      </c>
      <c r="E136" s="30">
        <v>200000000</v>
      </c>
      <c r="F136" s="22">
        <f>E136*D136</f>
        <v>200000000</v>
      </c>
    </row>
    <row r="137" spans="1:6" s="4" customFormat="1" ht="17.25" x14ac:dyDescent="0.3">
      <c r="A137" s="3">
        <v>4</v>
      </c>
      <c r="B137" s="31" t="s">
        <v>167</v>
      </c>
      <c r="C137" s="36" t="s">
        <v>169</v>
      </c>
      <c r="D137" s="36">
        <v>1</v>
      </c>
      <c r="E137" s="37">
        <f>F138</f>
        <v>1000000000</v>
      </c>
      <c r="F137" s="32">
        <f>E137*D137</f>
        <v>1000000000</v>
      </c>
    </row>
    <row r="138" spans="1:6" s="4" customFormat="1" x14ac:dyDescent="0.25">
      <c r="B138" s="1" t="s">
        <v>168</v>
      </c>
      <c r="C138" s="19" t="s">
        <v>169</v>
      </c>
      <c r="D138" s="19">
        <v>1</v>
      </c>
      <c r="E138" s="30">
        <v>1000000000</v>
      </c>
      <c r="F138" s="22">
        <f t="shared" ref="F138" si="15">E138*D138</f>
        <v>1000000000</v>
      </c>
    </row>
    <row r="139" spans="1:6" x14ac:dyDescent="0.25">
      <c r="A139" s="7" t="s">
        <v>175</v>
      </c>
      <c r="B139" s="18" t="s">
        <v>150</v>
      </c>
      <c r="C139" s="19"/>
      <c r="D139" s="19"/>
      <c r="E139" s="19"/>
      <c r="F139" s="21">
        <f>SUM(F140:F142)</f>
        <v>410000000</v>
      </c>
    </row>
    <row r="140" spans="1:6" x14ac:dyDescent="0.25">
      <c r="A140" s="1"/>
      <c r="B140" s="1" t="s">
        <v>148</v>
      </c>
      <c r="C140" s="50" t="s">
        <v>26</v>
      </c>
      <c r="D140" s="50">
        <v>2</v>
      </c>
      <c r="E140" s="30">
        <v>40000000</v>
      </c>
      <c r="F140" s="22">
        <f t="shared" si="14"/>
        <v>80000000</v>
      </c>
    </row>
    <row r="141" spans="1:6" x14ac:dyDescent="0.25">
      <c r="A141" s="1"/>
      <c r="B141" s="1" t="s">
        <v>149</v>
      </c>
      <c r="C141" s="50" t="s">
        <v>26</v>
      </c>
      <c r="D141" s="50">
        <v>9</v>
      </c>
      <c r="E141" s="30">
        <v>20000000</v>
      </c>
      <c r="F141" s="22">
        <f t="shared" si="14"/>
        <v>180000000</v>
      </c>
    </row>
    <row r="142" spans="1:6" x14ac:dyDescent="0.25">
      <c r="A142" s="1"/>
      <c r="B142" s="1" t="s">
        <v>151</v>
      </c>
      <c r="C142" s="50" t="s">
        <v>26</v>
      </c>
      <c r="D142" s="50">
        <v>15</v>
      </c>
      <c r="E142" s="30">
        <v>10000000</v>
      </c>
      <c r="F142" s="22">
        <f t="shared" si="14"/>
        <v>150000000</v>
      </c>
    </row>
    <row r="143" spans="1:6" x14ac:dyDescent="0.25">
      <c r="A143" s="1"/>
      <c r="B143" s="1"/>
      <c r="C143" s="1"/>
      <c r="D143" s="1"/>
      <c r="E143" s="1"/>
      <c r="F143" s="22"/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tabSelected="1" workbookViewId="0">
      <selection activeCell="G10" sqref="G10"/>
    </sheetView>
  </sheetViews>
  <sheetFormatPr defaultRowHeight="15" x14ac:dyDescent="0.25"/>
  <cols>
    <col min="1" max="1" width="7.28515625" customWidth="1"/>
    <col min="2" max="6" width="19" customWidth="1"/>
    <col min="7" max="7" width="25.140625" customWidth="1"/>
  </cols>
  <sheetData>
    <row r="2" spans="1:7" x14ac:dyDescent="0.25">
      <c r="A2" s="55" t="s">
        <v>188</v>
      </c>
      <c r="B2" s="55"/>
      <c r="C2" s="55"/>
      <c r="D2" s="55"/>
      <c r="E2" s="55"/>
      <c r="F2" s="55"/>
    </row>
    <row r="4" spans="1:7" ht="34.5" customHeight="1" x14ac:dyDescent="0.25">
      <c r="B4" s="52" t="s">
        <v>189</v>
      </c>
      <c r="C4" s="52" t="s">
        <v>190</v>
      </c>
      <c r="D4" s="52" t="s">
        <v>191</v>
      </c>
      <c r="E4" s="52" t="s">
        <v>192</v>
      </c>
      <c r="F4" s="52" t="s">
        <v>193</v>
      </c>
      <c r="G4" s="52" t="s">
        <v>194</v>
      </c>
    </row>
    <row r="5" spans="1:7" x14ac:dyDescent="0.25">
      <c r="B5" s="29">
        <f>'2021'!F4</f>
        <v>11057700000</v>
      </c>
      <c r="C5" s="29">
        <f>'2022'!F4</f>
        <v>10324500000</v>
      </c>
      <c r="D5" s="29">
        <f>'2023'!F4</f>
        <v>10472600000</v>
      </c>
      <c r="E5" s="29">
        <f>'2024'!F4</f>
        <v>10324500000</v>
      </c>
      <c r="F5" s="29">
        <f>'2025'!F4</f>
        <v>9724500000</v>
      </c>
      <c r="G5" s="29">
        <f>SUM(B5:F5)</f>
        <v>51903800000</v>
      </c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2021</vt:lpstr>
      <vt:lpstr>2022</vt:lpstr>
      <vt:lpstr>2023</vt:lpstr>
      <vt:lpstr>2024</vt:lpstr>
      <vt:lpstr>2025</vt:lpstr>
      <vt:lpstr>Tổng KP 2021-2025</vt:lpstr>
      <vt:lpstr>Sheet3</vt:lpstr>
      <vt:lpstr>'2021'!_Toc24378571</vt:lpstr>
      <vt:lpstr>'2021'!_Toc24378572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NC</cp:lastModifiedBy>
  <dcterms:created xsi:type="dcterms:W3CDTF">2020-12-08T21:01:43Z</dcterms:created>
  <dcterms:modified xsi:type="dcterms:W3CDTF">2020-12-24T09:00:48Z</dcterms:modified>
</cp:coreProperties>
</file>