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1"/>
  </bookViews>
  <sheets>
    <sheet name="Phụ lục I" sheetId="1" r:id="rId1"/>
    <sheet name="Phụ lục II" sheetId="2" r:id="rId2"/>
  </sheets>
  <definedNames>
    <definedName name="dieu_2_1" localSheetId="1">'Phụ lục II'!$B$9</definedName>
    <definedName name="_xlnm.Print_Area" localSheetId="0">'Phụ lục I'!$A$2:$H$18</definedName>
    <definedName name="_xlnm.Print_Area" localSheetId="1">'Phụ lục II'!$A$1:$K$22</definedName>
    <definedName name="_xlnm.Print_Titles" localSheetId="0">'Phụ lục I'!$6:$7</definedName>
  </definedNames>
  <calcPr fullCalcOnLoad="1"/>
</workbook>
</file>

<file path=xl/sharedStrings.xml><?xml version="1.0" encoding="utf-8"?>
<sst xmlns="http://schemas.openxmlformats.org/spreadsheetml/2006/main" count="142" uniqueCount="71">
  <si>
    <t>STT</t>
  </si>
  <si>
    <t xml:space="preserve">Tên dự án </t>
  </si>
  <si>
    <t xml:space="preserve">Địa điểm </t>
  </si>
  <si>
    <t>Thời gian KC-HT</t>
  </si>
  <si>
    <t xml:space="preserve">Nhóm dự án </t>
  </si>
  <si>
    <t>Ghi chú</t>
  </si>
  <si>
    <t>I</t>
  </si>
  <si>
    <t>Hỗ trợ trực tiếp từ Chương trình</t>
  </si>
  <si>
    <t>II</t>
  </si>
  <si>
    <t>Hỗ trợ lồng ghép từ các Chương trình MTQG</t>
  </si>
  <si>
    <t>Tổng số</t>
  </si>
  <si>
    <t>TMĐT</t>
  </si>
  <si>
    <t xml:space="preserve">Tổng số </t>
  </si>
  <si>
    <t>Nội dung hỗ trợ</t>
  </si>
  <si>
    <t>Nhu cầu vốn</t>
  </si>
  <si>
    <t>Quy mô hỗ trợ</t>
  </si>
  <si>
    <t xml:space="preserve">Đơn vị  </t>
  </si>
  <si>
    <t>Đơn vị</t>
  </si>
  <si>
    <t>Nâng cao năng lực, nhận thức cho khu vực kinh tế tập thể</t>
  </si>
  <si>
    <t>Trong đó:  NSTW</t>
  </si>
  <si>
    <t>Chương trình MTQG Xây dựng nông thôn mới</t>
  </si>
  <si>
    <t>Chương trình MTQG Giảm nghèo bền vững</t>
  </si>
  <si>
    <t xml:space="preserve">Phụ lục I </t>
  </si>
  <si>
    <t xml:space="preserve">Phụ lục II </t>
  </si>
  <si>
    <t>Chương trình mục tiêu quốc gia phát triển kinh tế-xã hội vùng đồng bào dân tộc thiểu số và miền núi giai đoạn 2021-2030</t>
  </si>
  <si>
    <t>2021-2025</t>
  </si>
  <si>
    <t>Người</t>
  </si>
  <si>
    <t>Triệu đồng</t>
  </si>
  <si>
    <t>2</t>
  </si>
  <si>
    <t>Xây dựng hệ thống thông tin dữ liệu, tuyên truyền, hỗ trợ về kinh tế tập thể</t>
  </si>
  <si>
    <t>HTX</t>
  </si>
  <si>
    <t>5</t>
  </si>
  <si>
    <t>20</t>
  </si>
  <si>
    <t>Xúc tiến thương mại, mở rộng thị trường</t>
  </si>
  <si>
    <t>3</t>
  </si>
  <si>
    <t>4</t>
  </si>
  <si>
    <t>Hỗ trợ đầu tư kết cấu hạ tầng và chế biến sản phẩm</t>
  </si>
  <si>
    <t>40.000</t>
  </si>
  <si>
    <t>Hỗ trợ tiếp cận vốn và quỹ Hỗ trợ phát triển HTX</t>
  </si>
  <si>
    <t>6.000</t>
  </si>
  <si>
    <t>6</t>
  </si>
  <si>
    <t>Ứng dụng KHKT công nghệ mới</t>
  </si>
  <si>
    <t>600</t>
  </si>
  <si>
    <t>7</t>
  </si>
  <si>
    <t>8</t>
  </si>
  <si>
    <t>- Giao đất</t>
  </si>
  <si>
    <t>m2</t>
  </si>
  <si>
    <t>- Cho thuê đất</t>
  </si>
  <si>
    <t>Hỗ trợ giống vốn khi gặp khó khăn do thiên tai, dịch bệnh</t>
  </si>
  <si>
    <t>NHU CẦU VỐN SỰ NGHIỆP NGUỒN NSTW HỖ TRỢ 
THỰC HIỆN CHƯƠNG TRÌNH HỖ TRỢ, PHÁT TRIỂN  KTTT, HTX GIAI ĐOẠN 2021-2025</t>
  </si>
  <si>
    <t>2021 - 2025</t>
  </si>
  <si>
    <t>Hỗ trợ đầu tư kết cấu hạ tầng</t>
  </si>
  <si>
    <t xml:space="preserve">Dự án xây dựng công trình thủy lợi, giao thông nội đồng </t>
  </si>
  <si>
    <t xml:space="preserve"> Dự án xây dựng kết cấu hạ tầng vùng nuôi trồng thủy sản</t>
  </si>
  <si>
    <t>Mua sắm máy móc, trang thiết bị phục vụ sản xuất kinh doanh</t>
  </si>
  <si>
    <t>5 tỷ đồng</t>
  </si>
  <si>
    <t>Xây dựng đường ống dẫn nước, hệ thống cấp nước đầu mối phục vụ tưới tiết kiệm</t>
  </si>
  <si>
    <t>Xây dựng nhà kho, nhà xưởng phân loại và đóng gói sản phẩm</t>
  </si>
  <si>
    <t>10 tỷ đồng</t>
  </si>
  <si>
    <t>Hỗ trợ chế biến sản phẩm</t>
  </si>
  <si>
    <t>Hỗ trợ đầu tư kết cấu hạ tầng, chế biến sản phẩm, xúc tiến thương mại</t>
  </si>
  <si>
    <t>HTX huyện Tuần Giáo</t>
  </si>
  <si>
    <t>2,5 tỷ đồng</t>
  </si>
  <si>
    <t>42,5 tỷ đồng</t>
  </si>
  <si>
    <t>Hỗ trợ giao đất, cho thuê đất:</t>
  </si>
  <si>
    <t>Chương trình MTQG xây dựng nông thôn mới</t>
  </si>
  <si>
    <t>Số TT</t>
  </si>
  <si>
    <t>Chương trình MTQG phát triển kinh tế-xã hội vùng đồng bào dân tộc thiểu số và miền núi giai đoạn 2021-2030</t>
  </si>
  <si>
    <t>Chương trình MTQG giảm nghèo bền vững</t>
  </si>
  <si>
    <t>(Kèm theo Văn bản số:     /UBND-TCKH ngày       /01/2021 của UBND huyện Tuần Giáo)</t>
  </si>
  <si>
    <t>NHU CẦU VỐN ĐẦU TƯ PHÁT TRIỂN NGUỒN NSTW HỖ TRỢ 
THỰC HIỆN CHƯƠNG TÌNH HỖ TRỢ, PHÁT TRIỂN  KTTT, HTX GIAI ĐOẠN 2021-2025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</si>
</sst>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9" fontId="7" fillId="0" borderId="0" xfId="57" applyFont="1" applyAlignment="1">
      <alignment/>
    </xf>
    <xf numFmtId="9" fontId="8" fillId="0" borderId="10" xfId="57" applyFont="1" applyBorder="1" applyAlignment="1">
      <alignment vertical="center" wrapText="1"/>
    </xf>
    <xf numFmtId="9" fontId="8" fillId="0" borderId="10" xfId="57" applyFont="1" applyBorder="1" applyAlignment="1">
      <alignment horizontal="center" vertical="center" wrapText="1"/>
    </xf>
    <xf numFmtId="9" fontId="8" fillId="0" borderId="10" xfId="57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73" fontId="8" fillId="0" borderId="10" xfId="42" applyNumberFormat="1" applyFont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173" fontId="8" fillId="0" borderId="10" xfId="42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9" fontId="8" fillId="0" borderId="10" xfId="57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5.28125" style="9" customWidth="1"/>
    <col min="2" max="2" width="52.140625" style="9" customWidth="1"/>
    <col min="3" max="3" width="10.8515625" style="9" customWidth="1"/>
    <col min="4" max="4" width="10.7109375" style="9" customWidth="1"/>
    <col min="5" max="5" width="12.57421875" style="9" customWidth="1"/>
    <col min="6" max="6" width="10.7109375" style="9" customWidth="1"/>
    <col min="7" max="7" width="10.28125" style="9" customWidth="1"/>
    <col min="8" max="8" width="8.7109375" style="9" customWidth="1"/>
    <col min="9" max="16384" width="9.140625" style="9" customWidth="1"/>
  </cols>
  <sheetData>
    <row r="2" spans="1:8" s="1" customFormat="1" ht="27" customHeight="1">
      <c r="A2" s="30" t="s">
        <v>22</v>
      </c>
      <c r="B2" s="30"/>
      <c r="C2" s="30"/>
      <c r="D2" s="30"/>
      <c r="E2" s="30"/>
      <c r="F2" s="30"/>
      <c r="G2" s="30"/>
      <c r="H2" s="30"/>
    </row>
    <row r="3" spans="1:8" s="1" customFormat="1" ht="47.25" customHeight="1">
      <c r="A3" s="32" t="s">
        <v>70</v>
      </c>
      <c r="B3" s="32"/>
      <c r="C3" s="32"/>
      <c r="D3" s="32"/>
      <c r="E3" s="32"/>
      <c r="F3" s="32"/>
      <c r="G3" s="32"/>
      <c r="H3" s="32"/>
    </row>
    <row r="4" spans="1:8" s="1" customFormat="1" ht="17.25" customHeight="1">
      <c r="A4" s="29" t="s">
        <v>69</v>
      </c>
      <c r="B4" s="29"/>
      <c r="C4" s="29"/>
      <c r="D4" s="29"/>
      <c r="E4" s="29"/>
      <c r="F4" s="29"/>
      <c r="G4" s="29"/>
      <c r="H4" s="29"/>
    </row>
    <row r="5" spans="1:8" s="1" customFormat="1" ht="14.25" customHeight="1">
      <c r="A5" s="27"/>
      <c r="B5" s="27"/>
      <c r="C5" s="27"/>
      <c r="D5" s="27"/>
      <c r="E5" s="27"/>
      <c r="F5" s="27"/>
      <c r="G5" s="27"/>
      <c r="H5" s="27"/>
    </row>
    <row r="6" spans="1:8" s="1" customFormat="1" ht="21" customHeight="1">
      <c r="A6" s="28" t="s">
        <v>0</v>
      </c>
      <c r="B6" s="28" t="s">
        <v>1</v>
      </c>
      <c r="C6" s="28" t="s">
        <v>2</v>
      </c>
      <c r="D6" s="28" t="s">
        <v>3</v>
      </c>
      <c r="E6" s="28" t="s">
        <v>4</v>
      </c>
      <c r="F6" s="33" t="s">
        <v>11</v>
      </c>
      <c r="G6" s="33"/>
      <c r="H6" s="28" t="s">
        <v>5</v>
      </c>
    </row>
    <row r="7" spans="1:8" ht="64.5" customHeight="1">
      <c r="A7" s="28"/>
      <c r="B7" s="28"/>
      <c r="C7" s="28"/>
      <c r="D7" s="28"/>
      <c r="E7" s="28"/>
      <c r="F7" s="4" t="s">
        <v>12</v>
      </c>
      <c r="G7" s="15" t="s">
        <v>19</v>
      </c>
      <c r="H7" s="28"/>
    </row>
    <row r="8" spans="1:8" ht="38.25" customHeight="1">
      <c r="A8" s="4" t="s">
        <v>6</v>
      </c>
      <c r="B8" s="31" t="s">
        <v>7</v>
      </c>
      <c r="C8" s="31"/>
      <c r="D8" s="31"/>
      <c r="E8" s="31"/>
      <c r="F8" s="31"/>
      <c r="G8" s="31"/>
      <c r="H8" s="31"/>
    </row>
    <row r="9" spans="1:8" ht="58.5" customHeight="1">
      <c r="A9" s="3">
        <v>1</v>
      </c>
      <c r="B9" s="17" t="s">
        <v>52</v>
      </c>
      <c r="C9" s="3" t="s">
        <v>61</v>
      </c>
      <c r="D9" s="3" t="s">
        <v>50</v>
      </c>
      <c r="E9" s="6" t="s">
        <v>51</v>
      </c>
      <c r="F9" s="3" t="s">
        <v>58</v>
      </c>
      <c r="G9" s="3" t="s">
        <v>58</v>
      </c>
      <c r="H9" s="3"/>
    </row>
    <row r="10" spans="1:8" ht="58.5" customHeight="1">
      <c r="A10" s="3">
        <v>2</v>
      </c>
      <c r="B10" s="17" t="s">
        <v>53</v>
      </c>
      <c r="C10" s="3" t="s">
        <v>61</v>
      </c>
      <c r="D10" s="3" t="s">
        <v>50</v>
      </c>
      <c r="E10" s="6" t="s">
        <v>51</v>
      </c>
      <c r="F10" s="3" t="s">
        <v>62</v>
      </c>
      <c r="G10" s="3" t="s">
        <v>62</v>
      </c>
      <c r="H10" s="4"/>
    </row>
    <row r="11" spans="1:8" ht="58.5" customHeight="1">
      <c r="A11" s="3">
        <v>3</v>
      </c>
      <c r="B11" s="17" t="s">
        <v>54</v>
      </c>
      <c r="C11" s="3" t="s">
        <v>61</v>
      </c>
      <c r="D11" s="3" t="s">
        <v>50</v>
      </c>
      <c r="E11" s="6" t="s">
        <v>59</v>
      </c>
      <c r="F11" s="3" t="s">
        <v>62</v>
      </c>
      <c r="G11" s="3" t="s">
        <v>62</v>
      </c>
      <c r="H11" s="4"/>
    </row>
    <row r="12" spans="1:8" ht="65.25" customHeight="1">
      <c r="A12" s="3">
        <v>4</v>
      </c>
      <c r="B12" s="17" t="s">
        <v>56</v>
      </c>
      <c r="C12" s="3" t="s">
        <v>61</v>
      </c>
      <c r="D12" s="3" t="s">
        <v>50</v>
      </c>
      <c r="E12" s="6" t="s">
        <v>51</v>
      </c>
      <c r="F12" s="3" t="s">
        <v>62</v>
      </c>
      <c r="G12" s="3" t="s">
        <v>62</v>
      </c>
      <c r="H12" s="4"/>
    </row>
    <row r="13" spans="1:8" ht="68.25" customHeight="1">
      <c r="A13" s="3">
        <v>5</v>
      </c>
      <c r="B13" s="17" t="s">
        <v>57</v>
      </c>
      <c r="C13" s="3" t="s">
        <v>61</v>
      </c>
      <c r="D13" s="3" t="s">
        <v>50</v>
      </c>
      <c r="E13" s="6" t="s">
        <v>51</v>
      </c>
      <c r="F13" s="3" t="s">
        <v>58</v>
      </c>
      <c r="G13" s="3" t="s">
        <v>58</v>
      </c>
      <c r="H13" s="4"/>
    </row>
    <row r="14" spans="1:8" ht="45.75" customHeight="1">
      <c r="A14" s="4" t="s">
        <v>8</v>
      </c>
      <c r="B14" s="31" t="s">
        <v>9</v>
      </c>
      <c r="C14" s="31"/>
      <c r="D14" s="31"/>
      <c r="E14" s="31"/>
      <c r="F14" s="31"/>
      <c r="G14" s="31"/>
      <c r="H14" s="31"/>
    </row>
    <row r="15" spans="1:8" ht="102.75" customHeight="1">
      <c r="A15" s="3">
        <v>1</v>
      </c>
      <c r="B15" s="2" t="s">
        <v>20</v>
      </c>
      <c r="C15" s="3" t="s">
        <v>61</v>
      </c>
      <c r="D15" s="3" t="s">
        <v>50</v>
      </c>
      <c r="E15" s="6" t="s">
        <v>60</v>
      </c>
      <c r="F15" s="3" t="s">
        <v>55</v>
      </c>
      <c r="G15" s="3" t="s">
        <v>55</v>
      </c>
      <c r="H15" s="4"/>
    </row>
    <row r="16" spans="1:8" ht="101.25" customHeight="1">
      <c r="A16" s="3">
        <v>2</v>
      </c>
      <c r="B16" s="2" t="s">
        <v>24</v>
      </c>
      <c r="C16" s="3" t="s">
        <v>61</v>
      </c>
      <c r="D16" s="3" t="s">
        <v>50</v>
      </c>
      <c r="E16" s="6" t="s">
        <v>60</v>
      </c>
      <c r="F16" s="3" t="s">
        <v>55</v>
      </c>
      <c r="G16" s="3" t="s">
        <v>55</v>
      </c>
      <c r="H16" s="4"/>
    </row>
    <row r="17" spans="1:8" ht="101.25" customHeight="1">
      <c r="A17" s="3">
        <v>3</v>
      </c>
      <c r="B17" s="2" t="s">
        <v>21</v>
      </c>
      <c r="C17" s="3" t="s">
        <v>61</v>
      </c>
      <c r="D17" s="3" t="s">
        <v>50</v>
      </c>
      <c r="E17" s="6" t="s">
        <v>60</v>
      </c>
      <c r="F17" s="3" t="s">
        <v>55</v>
      </c>
      <c r="G17" s="3" t="s">
        <v>55</v>
      </c>
      <c r="H17" s="4"/>
    </row>
    <row r="18" spans="1:8" ht="42" customHeight="1">
      <c r="A18" s="10"/>
      <c r="B18" s="4" t="s">
        <v>10</v>
      </c>
      <c r="C18" s="4"/>
      <c r="D18" s="4"/>
      <c r="E18" s="7"/>
      <c r="F18" s="4" t="s">
        <v>63</v>
      </c>
      <c r="G18" s="4" t="s">
        <v>63</v>
      </c>
      <c r="H18" s="4"/>
    </row>
  </sheetData>
  <sheetProtection/>
  <mergeCells count="12">
    <mergeCell ref="B8:H8"/>
    <mergeCell ref="B14:H14"/>
    <mergeCell ref="A3:H3"/>
    <mergeCell ref="F6:G6"/>
    <mergeCell ref="E6:E7"/>
    <mergeCell ref="D6:D7"/>
    <mergeCell ref="C6:C7"/>
    <mergeCell ref="A4:H4"/>
    <mergeCell ref="A2:H2"/>
    <mergeCell ref="B6:B7"/>
    <mergeCell ref="A6:A7"/>
    <mergeCell ref="H6:H7"/>
  </mergeCells>
  <printOptions/>
  <pageMargins left="0.69" right="0.287401575" top="0.287401575" bottom="0.248031496" header="0.78740157480315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0">
      <selection activeCell="J15" sqref="J15"/>
    </sheetView>
  </sheetViews>
  <sheetFormatPr defaultColWidth="9.140625" defaultRowHeight="15"/>
  <cols>
    <col min="1" max="1" width="5.28125" style="5" customWidth="1"/>
    <col min="2" max="2" width="46.00390625" style="5" customWidth="1"/>
    <col min="3" max="3" width="9.140625" style="5" customWidth="1"/>
    <col min="4" max="4" width="6.7109375" style="5" customWidth="1"/>
    <col min="5" max="5" width="11.57421875" style="5" customWidth="1"/>
    <col min="6" max="6" width="11.421875" style="5" customWidth="1"/>
    <col min="7" max="7" width="11.28125" style="5" customWidth="1"/>
    <col min="8" max="8" width="11.7109375" style="5" customWidth="1"/>
    <col min="9" max="9" width="10.421875" style="5" customWidth="1"/>
    <col min="10" max="10" width="12.140625" style="5" customWidth="1"/>
    <col min="11" max="11" width="6.421875" style="5" customWidth="1"/>
    <col min="12" max="16384" width="9.140625" style="5" customWidth="1"/>
  </cols>
  <sheetData>
    <row r="1" spans="1:11" ht="18.7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54.75" customHeight="1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5.75" customHeight="1">
      <c r="A3" s="35" t="str">
        <f>+'Phụ lục I'!A4:H4</f>
        <v>(Kèm theo Văn bản số:     /UBND-TCKH ngày       /01/2021 của UBND huyện Tuần Giáo)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" customFormat="1" ht="19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9.5" customHeight="1">
      <c r="A5" s="36" t="s">
        <v>66</v>
      </c>
      <c r="B5" s="36" t="s">
        <v>13</v>
      </c>
      <c r="C5" s="36" t="s">
        <v>15</v>
      </c>
      <c r="D5" s="36"/>
      <c r="E5" s="36"/>
      <c r="F5" s="36" t="s">
        <v>14</v>
      </c>
      <c r="G5" s="36"/>
      <c r="H5" s="36"/>
      <c r="I5" s="36"/>
      <c r="J5" s="36"/>
      <c r="K5" s="36" t="s">
        <v>5</v>
      </c>
    </row>
    <row r="6" spans="1:11" ht="19.5" customHeight="1">
      <c r="A6" s="36"/>
      <c r="B6" s="36"/>
      <c r="C6" s="36"/>
      <c r="D6" s="36"/>
      <c r="E6" s="36"/>
      <c r="F6" s="36" t="s">
        <v>16</v>
      </c>
      <c r="G6" s="36" t="s">
        <v>10</v>
      </c>
      <c r="H6" s="36"/>
      <c r="I6" s="38" t="s">
        <v>19</v>
      </c>
      <c r="J6" s="38"/>
      <c r="K6" s="36"/>
    </row>
    <row r="7" spans="1:11" ht="19.5" customHeight="1">
      <c r="A7" s="36"/>
      <c r="B7" s="36"/>
      <c r="C7" s="7" t="s">
        <v>17</v>
      </c>
      <c r="D7" s="7">
        <v>2021</v>
      </c>
      <c r="E7" s="7" t="s">
        <v>25</v>
      </c>
      <c r="F7" s="36"/>
      <c r="G7" s="7">
        <v>2021</v>
      </c>
      <c r="H7" s="7" t="s">
        <v>25</v>
      </c>
      <c r="I7" s="7">
        <v>2021</v>
      </c>
      <c r="J7" s="7" t="s">
        <v>25</v>
      </c>
      <c r="K7" s="36"/>
    </row>
    <row r="8" spans="1:11" ht="18.75" customHeight="1">
      <c r="A8" s="7" t="s">
        <v>6</v>
      </c>
      <c r="B8" s="16" t="s">
        <v>7</v>
      </c>
      <c r="C8" s="7"/>
      <c r="D8" s="16"/>
      <c r="E8" s="16"/>
      <c r="F8" s="16"/>
      <c r="G8" s="16"/>
      <c r="H8" s="16"/>
      <c r="I8" s="16"/>
      <c r="J8" s="16"/>
      <c r="K8" s="16"/>
    </row>
    <row r="9" spans="1:11" ht="31.5" customHeight="1">
      <c r="A9" s="6">
        <v>1</v>
      </c>
      <c r="B9" s="8" t="s">
        <v>18</v>
      </c>
      <c r="C9" s="6" t="s">
        <v>26</v>
      </c>
      <c r="D9" s="18">
        <v>20</v>
      </c>
      <c r="E9" s="19">
        <v>100</v>
      </c>
      <c r="F9" s="6" t="s">
        <v>27</v>
      </c>
      <c r="G9" s="18">
        <v>20</v>
      </c>
      <c r="H9" s="18">
        <v>100</v>
      </c>
      <c r="I9" s="18">
        <v>20</v>
      </c>
      <c r="J9" s="18">
        <v>100</v>
      </c>
      <c r="K9" s="6"/>
    </row>
    <row r="10" spans="1:11" s="11" customFormat="1" ht="31.5" customHeight="1">
      <c r="A10" s="14" t="s">
        <v>28</v>
      </c>
      <c r="B10" s="12" t="s">
        <v>29</v>
      </c>
      <c r="C10" s="13" t="s">
        <v>30</v>
      </c>
      <c r="D10" s="18" t="s">
        <v>35</v>
      </c>
      <c r="E10" s="19" t="s">
        <v>32</v>
      </c>
      <c r="F10" s="13" t="s">
        <v>27</v>
      </c>
      <c r="G10" s="18" t="s">
        <v>32</v>
      </c>
      <c r="H10" s="18">
        <v>100</v>
      </c>
      <c r="I10" s="18" t="s">
        <v>32</v>
      </c>
      <c r="J10" s="18">
        <v>100</v>
      </c>
      <c r="K10" s="13"/>
    </row>
    <row r="11" spans="1:11" ht="18.75" customHeight="1">
      <c r="A11" s="6" t="s">
        <v>34</v>
      </c>
      <c r="B11" s="8" t="s">
        <v>33</v>
      </c>
      <c r="C11" s="6" t="s">
        <v>30</v>
      </c>
      <c r="D11" s="18">
        <v>2</v>
      </c>
      <c r="E11" s="8">
        <v>10</v>
      </c>
      <c r="F11" s="6" t="s">
        <v>27</v>
      </c>
      <c r="G11" s="8">
        <v>40</v>
      </c>
      <c r="H11" s="8">
        <v>200</v>
      </c>
      <c r="I11" s="8">
        <v>40</v>
      </c>
      <c r="J11" s="8">
        <v>200</v>
      </c>
      <c r="K11" s="8"/>
    </row>
    <row r="12" spans="1:11" s="11" customFormat="1" ht="31.5" customHeight="1">
      <c r="A12" s="14" t="s">
        <v>35</v>
      </c>
      <c r="B12" s="12" t="s">
        <v>36</v>
      </c>
      <c r="C12" s="13" t="s">
        <v>30</v>
      </c>
      <c r="D12" s="22" t="s">
        <v>35</v>
      </c>
      <c r="E12" s="21" t="s">
        <v>32</v>
      </c>
      <c r="F12" s="25" t="s">
        <v>27</v>
      </c>
      <c r="G12" s="21">
        <v>4000</v>
      </c>
      <c r="H12" s="21">
        <v>20000</v>
      </c>
      <c r="I12" s="21">
        <v>4000</v>
      </c>
      <c r="J12" s="21">
        <v>20000</v>
      </c>
      <c r="K12" s="25"/>
    </row>
    <row r="13" spans="1:11" s="11" customFormat="1" ht="31.5" customHeight="1">
      <c r="A13" s="14" t="s">
        <v>31</v>
      </c>
      <c r="B13" s="12" t="s">
        <v>38</v>
      </c>
      <c r="C13" s="13" t="s">
        <v>30</v>
      </c>
      <c r="D13" s="22">
        <v>10</v>
      </c>
      <c r="E13" s="21">
        <v>46</v>
      </c>
      <c r="F13" s="25" t="s">
        <v>27</v>
      </c>
      <c r="G13" s="21">
        <v>10000</v>
      </c>
      <c r="H13" s="21">
        <v>46000</v>
      </c>
      <c r="I13" s="21" t="s">
        <v>39</v>
      </c>
      <c r="J13" s="21" t="s">
        <v>37</v>
      </c>
      <c r="K13" s="13"/>
    </row>
    <row r="14" spans="1:11" ht="18.75" customHeight="1">
      <c r="A14" s="6" t="s">
        <v>40</v>
      </c>
      <c r="B14" s="8" t="s">
        <v>41</v>
      </c>
      <c r="C14" s="6" t="s">
        <v>30</v>
      </c>
      <c r="D14" s="18" t="s">
        <v>34</v>
      </c>
      <c r="E14" s="8">
        <v>46</v>
      </c>
      <c r="F14" s="6" t="s">
        <v>27</v>
      </c>
      <c r="G14" s="19" t="s">
        <v>42</v>
      </c>
      <c r="H14" s="19">
        <f>E14*200</f>
        <v>9200</v>
      </c>
      <c r="I14" s="19" t="s">
        <v>42</v>
      </c>
      <c r="J14" s="19">
        <f>G14*200</f>
        <v>120000</v>
      </c>
      <c r="K14" s="8"/>
    </row>
    <row r="15" spans="1:11" ht="18.75" customHeight="1">
      <c r="A15" s="6" t="s">
        <v>43</v>
      </c>
      <c r="B15" s="8" t="s">
        <v>64</v>
      </c>
      <c r="C15" s="6"/>
      <c r="D15" s="18"/>
      <c r="E15" s="8"/>
      <c r="F15" s="6"/>
      <c r="G15" s="19"/>
      <c r="H15" s="19"/>
      <c r="I15" s="19"/>
      <c r="J15" s="19"/>
      <c r="K15" s="8"/>
    </row>
    <row r="16" spans="1:11" ht="18.75" customHeight="1">
      <c r="A16" s="6"/>
      <c r="B16" s="8" t="s">
        <v>45</v>
      </c>
      <c r="C16" s="6" t="s">
        <v>30</v>
      </c>
      <c r="D16" s="18" t="s">
        <v>35</v>
      </c>
      <c r="E16" s="8">
        <v>20</v>
      </c>
      <c r="F16" s="6" t="s">
        <v>46</v>
      </c>
      <c r="G16" s="19">
        <v>2000</v>
      </c>
      <c r="H16" s="19">
        <f>G16*5</f>
        <v>10000</v>
      </c>
      <c r="I16" s="19">
        <v>2000</v>
      </c>
      <c r="J16" s="19">
        <f>I16*5</f>
        <v>10000</v>
      </c>
      <c r="K16" s="8"/>
    </row>
    <row r="17" spans="1:11" ht="18.75" customHeight="1">
      <c r="A17" s="6"/>
      <c r="B17" s="8" t="s">
        <v>47</v>
      </c>
      <c r="C17" s="6" t="s">
        <v>30</v>
      </c>
      <c r="D17" s="18" t="s">
        <v>35</v>
      </c>
      <c r="E17" s="8">
        <v>20</v>
      </c>
      <c r="F17" s="6" t="s">
        <v>46</v>
      </c>
      <c r="G17" s="19">
        <v>20000</v>
      </c>
      <c r="H17" s="19">
        <f>G17*5</f>
        <v>100000</v>
      </c>
      <c r="I17" s="19">
        <v>20000</v>
      </c>
      <c r="J17" s="19">
        <f>I17*5</f>
        <v>100000</v>
      </c>
      <c r="K17" s="8"/>
    </row>
    <row r="18" spans="1:11" s="11" customFormat="1" ht="31.5" customHeight="1">
      <c r="A18" s="14" t="s">
        <v>44</v>
      </c>
      <c r="B18" s="12" t="s">
        <v>48</v>
      </c>
      <c r="C18" s="13" t="s">
        <v>30</v>
      </c>
      <c r="D18" s="22">
        <v>34</v>
      </c>
      <c r="E18" s="21">
        <v>46</v>
      </c>
      <c r="F18" s="25" t="s">
        <v>27</v>
      </c>
      <c r="G18" s="21">
        <f>D18*40</f>
        <v>1360</v>
      </c>
      <c r="H18" s="21">
        <f>E18*40</f>
        <v>1840</v>
      </c>
      <c r="I18" s="21">
        <f>G18</f>
        <v>1360</v>
      </c>
      <c r="J18" s="21">
        <f>H18</f>
        <v>1840</v>
      </c>
      <c r="K18" s="25"/>
    </row>
    <row r="19" spans="1:11" ht="31.5" customHeight="1">
      <c r="A19" s="7" t="s">
        <v>8</v>
      </c>
      <c r="B19" s="16" t="s">
        <v>9</v>
      </c>
      <c r="C19" s="7"/>
      <c r="D19" s="22"/>
      <c r="E19" s="21"/>
      <c r="F19" s="26"/>
      <c r="G19" s="22"/>
      <c r="H19" s="22"/>
      <c r="I19" s="22"/>
      <c r="J19" s="22"/>
      <c r="K19" s="24"/>
    </row>
    <row r="20" spans="1:11" ht="31.5" customHeight="1">
      <c r="A20" s="6">
        <v>1</v>
      </c>
      <c r="B20" s="8" t="s">
        <v>65</v>
      </c>
      <c r="C20" s="6" t="s">
        <v>30</v>
      </c>
      <c r="D20" s="22">
        <v>5</v>
      </c>
      <c r="E20" s="21">
        <v>25</v>
      </c>
      <c r="F20" s="23" t="s">
        <v>27</v>
      </c>
      <c r="G20" s="20">
        <f>H20/5</f>
        <v>1000</v>
      </c>
      <c r="H20" s="21">
        <v>5000</v>
      </c>
      <c r="I20" s="20">
        <f>J20/5</f>
        <v>1000</v>
      </c>
      <c r="J20" s="21">
        <v>5000</v>
      </c>
      <c r="K20" s="8"/>
    </row>
    <row r="21" spans="1:11" ht="31.5" customHeight="1">
      <c r="A21" s="6">
        <v>2</v>
      </c>
      <c r="B21" s="8" t="s">
        <v>67</v>
      </c>
      <c r="C21" s="6" t="s">
        <v>30</v>
      </c>
      <c r="D21" s="22">
        <v>5</v>
      </c>
      <c r="E21" s="21">
        <v>25</v>
      </c>
      <c r="F21" s="23" t="s">
        <v>27</v>
      </c>
      <c r="G21" s="20">
        <f aca="true" t="shared" si="0" ref="G21:I22">H21/5</f>
        <v>1000</v>
      </c>
      <c r="H21" s="21">
        <v>5000</v>
      </c>
      <c r="I21" s="20">
        <f t="shared" si="0"/>
        <v>1000</v>
      </c>
      <c r="J21" s="21">
        <v>5000</v>
      </c>
      <c r="K21" s="6"/>
    </row>
    <row r="22" spans="1:11" ht="18.75" customHeight="1">
      <c r="A22" s="6">
        <v>3</v>
      </c>
      <c r="B22" s="8" t="s">
        <v>68</v>
      </c>
      <c r="C22" s="6" t="s">
        <v>30</v>
      </c>
      <c r="D22" s="8">
        <v>5</v>
      </c>
      <c r="E22" s="8">
        <v>25</v>
      </c>
      <c r="F22" s="6" t="s">
        <v>27</v>
      </c>
      <c r="G22" s="20">
        <f t="shared" si="0"/>
        <v>1000</v>
      </c>
      <c r="H22" s="21">
        <v>5000</v>
      </c>
      <c r="I22" s="20">
        <f t="shared" si="0"/>
        <v>1000</v>
      </c>
      <c r="J22" s="21">
        <v>5000</v>
      </c>
      <c r="K22" s="8"/>
    </row>
  </sheetData>
  <sheetProtection/>
  <mergeCells count="12">
    <mergeCell ref="F6:F7"/>
    <mergeCell ref="C5:E6"/>
    <mergeCell ref="A4:K4"/>
    <mergeCell ref="A3:K3"/>
    <mergeCell ref="G6:H6"/>
    <mergeCell ref="A2:K2"/>
    <mergeCell ref="F5:J5"/>
    <mergeCell ref="A1:K1"/>
    <mergeCell ref="I6:J6"/>
    <mergeCell ref="K5:K7"/>
    <mergeCell ref="A5:A7"/>
    <mergeCell ref="B5:B7"/>
  </mergeCells>
  <printOptions/>
  <pageMargins left="0.44" right="0.287401575" top="0.287401575" bottom="0.25" header="0.78740157480315" footer="0.31496062992126"/>
  <pageSetup fitToHeight="1" fitToWidth="1" horizontalDpi="600" verticalDpi="600" orientation="landscape" paperSize="9" scale="91" r:id="rId1"/>
  <ignoredErrors>
    <ignoredError sqref="D10:E10 G15:J15 G10 D12:E12 D19:E22 G19:J19 D17 D16 D15:E15 I13:J13 D14 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Bach</cp:lastModifiedBy>
  <cp:lastPrinted>2021-01-07T23:46:49Z</cp:lastPrinted>
  <dcterms:created xsi:type="dcterms:W3CDTF">2020-12-02T01:47:58Z</dcterms:created>
  <dcterms:modified xsi:type="dcterms:W3CDTF">2021-01-07T14:40:09Z</dcterms:modified>
  <cp:category/>
  <cp:version/>
  <cp:contentType/>
  <cp:contentStatus/>
</cp:coreProperties>
</file>