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filterPrivacy="1"/>
  <xr:revisionPtr revIDLastSave="0" documentId="13_ncr:1_{A4F08704-0F8A-49F0-8D34-264578036C45}" xr6:coauthVersionLast="47" xr6:coauthVersionMax="47" xr10:uidLastSave="{00000000-0000-0000-0000-000000000000}"/>
  <bookViews>
    <workbookView xWindow="-108" yWindow="-108" windowWidth="23256" windowHeight="12456" activeTab="1" xr2:uid="{00000000-000D-0000-FFFF-FFFF00000000}"/>
  </bookViews>
  <sheets>
    <sheet name="Biểu số 1" sheetId="2" r:id="rId1"/>
    <sheet name="Biểu số 2" sheetId="1" r:id="rId2"/>
  </sheets>
  <calcPr calcId="191029"/>
</workbook>
</file>

<file path=xl/calcChain.xml><?xml version="1.0" encoding="utf-8"?>
<calcChain xmlns="http://schemas.openxmlformats.org/spreadsheetml/2006/main">
  <c r="S27" i="2" l="1"/>
  <c r="T27" i="2" s="1"/>
  <c r="R27" i="2"/>
  <c r="R26" i="2"/>
  <c r="S26" i="2" s="1"/>
  <c r="T26" i="2" s="1"/>
  <c r="R25" i="2"/>
  <c r="S25" i="2" s="1"/>
  <c r="T25" i="2" s="1"/>
  <c r="R24" i="2"/>
  <c r="S24" i="2" s="1"/>
  <c r="T24" i="2" s="1"/>
  <c r="S23" i="2"/>
  <c r="T23" i="2" s="1"/>
  <c r="R23" i="2"/>
  <c r="R22" i="2"/>
  <c r="S22" i="2" s="1"/>
  <c r="T22" i="2" s="1"/>
  <c r="R21" i="2"/>
  <c r="S21" i="2" s="1"/>
  <c r="T21" i="2" s="1"/>
  <c r="R20" i="2"/>
  <c r="S20" i="2" s="1"/>
  <c r="T20" i="2" s="1"/>
  <c r="S19" i="2"/>
  <c r="T19" i="2" s="1"/>
  <c r="R19" i="2"/>
  <c r="R18" i="2"/>
  <c r="S18" i="2" s="1"/>
  <c r="T18" i="2" s="1"/>
  <c r="R17" i="2"/>
  <c r="S17" i="2" s="1"/>
  <c r="T17" i="2" s="1"/>
  <c r="R16" i="2"/>
  <c r="S16" i="2" s="1"/>
  <c r="T16" i="2" s="1"/>
  <c r="S15" i="2"/>
  <c r="T15" i="2" s="1"/>
  <c r="R15" i="2"/>
  <c r="R14" i="2"/>
  <c r="S14" i="2" s="1"/>
  <c r="T14" i="2" s="1"/>
  <c r="R13" i="2"/>
  <c r="S13" i="2" s="1"/>
  <c r="T13" i="2" s="1"/>
  <c r="R12" i="2"/>
  <c r="S12" i="2" s="1"/>
  <c r="T12" i="2" s="1"/>
  <c r="S11" i="2"/>
  <c r="T11" i="2" s="1"/>
  <c r="R11" i="2"/>
  <c r="R10" i="2"/>
  <c r="S10" i="2" s="1"/>
  <c r="T10" i="2" s="1"/>
  <c r="R9" i="2"/>
  <c r="S9" i="2" s="1"/>
  <c r="T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8" authorId="0" shapeId="0" xr:uid="{23ECEBE8-69A0-40DD-AC76-6EB784C490DA}">
      <text>
        <r>
          <rPr>
            <b/>
            <sz val="9"/>
            <color indexed="81"/>
            <rFont val="Tahoma"/>
            <family val="2"/>
          </rPr>
          <t>Author:</t>
        </r>
        <r>
          <rPr>
            <sz val="9"/>
            <color indexed="81"/>
            <rFont val="Tahoma"/>
            <family val="2"/>
          </rPr>
          <t xml:space="preserve">
hồ sơ nộp trực tuyến</t>
        </r>
      </text>
    </comment>
    <comment ref="I8" authorId="0" shapeId="0" xr:uid="{D309E077-68A8-4122-9FFB-4941AF4578B5}">
      <text>
        <r>
          <rPr>
            <b/>
            <sz val="9"/>
            <color indexed="81"/>
            <rFont val="Tahoma"/>
            <family val="2"/>
          </rPr>
          <t>Author:</t>
        </r>
        <r>
          <rPr>
            <sz val="9"/>
            <color indexed="81"/>
            <rFont val="Tahoma"/>
            <family val="2"/>
          </rPr>
          <t xml:space="preserve">
thanh toán trực tuyến</t>
        </r>
      </text>
    </comment>
    <comment ref="J8" authorId="0" shapeId="0" xr:uid="{DD350E48-38AF-4CB9-A544-6051B526B973}">
      <text>
        <r>
          <rPr>
            <b/>
            <sz val="9"/>
            <color indexed="81"/>
            <rFont val="Tahoma"/>
            <family val="2"/>
          </rPr>
          <t>Author:</t>
        </r>
        <r>
          <rPr>
            <sz val="9"/>
            <color indexed="81"/>
            <rFont val="Tahoma"/>
            <family val="2"/>
          </rPr>
          <t xml:space="preserve">
cấp kết quả</t>
        </r>
      </text>
    </comment>
    <comment ref="K8" authorId="0" shapeId="0" xr:uid="{84B88AED-B85E-4742-B935-5559A4CE6EBA}">
      <text>
        <r>
          <rPr>
            <b/>
            <sz val="9"/>
            <color indexed="81"/>
            <rFont val="Tahoma"/>
            <family val="2"/>
          </rPr>
          <t>Author:</t>
        </r>
        <r>
          <rPr>
            <sz val="9"/>
            <color indexed="81"/>
            <rFont val="Tahoma"/>
            <family val="2"/>
          </rPr>
          <t xml:space="preserve">
số hóa</t>
        </r>
      </text>
    </comment>
    <comment ref="L8" authorId="0" shapeId="0" xr:uid="{A676FD13-785B-4574-B152-D378156DE180}">
      <text>
        <r>
          <rPr>
            <b/>
            <sz val="9"/>
            <color indexed="81"/>
            <rFont val="Tahoma"/>
            <family val="2"/>
          </rPr>
          <t>Author:</t>
        </r>
        <r>
          <rPr>
            <sz val="9"/>
            <color indexed="81"/>
            <rFont val="Tahoma"/>
            <family val="2"/>
          </rPr>
          <t xml:space="preserve">
khai thác, sử dụng lại</t>
        </r>
      </text>
    </comment>
    <comment ref="M8" authorId="0" shapeId="0" xr:uid="{D7A675C5-4B4B-407A-A429-1FBD2B89B010}">
      <text>
        <r>
          <rPr>
            <b/>
            <sz val="9"/>
            <color indexed="81"/>
            <rFont val="Tahoma"/>
            <family val="2"/>
          </rPr>
          <t>Author:</t>
        </r>
        <r>
          <rPr>
            <sz val="9"/>
            <color indexed="81"/>
            <rFont val="Tahoma"/>
            <family val="2"/>
          </rPr>
          <t xml:space="preserve">
bản sao điện tử</t>
        </r>
      </text>
    </comment>
  </commentList>
</comments>
</file>

<file path=xl/sharedStrings.xml><?xml version="1.0" encoding="utf-8"?>
<sst xmlns="http://schemas.openxmlformats.org/spreadsheetml/2006/main" count="97" uniqueCount="77">
  <si>
    <t>KẾT QUẢ THỰC HIỆN SỐ HÓA HỒ SƠ THỦ TỤC HÀNH CHÍNH</t>
  </si>
  <si>
    <t>(Từ ngày 01 tháng 12 năm 2024 đến ngày 31 tháng 12 năm 2024)</t>
  </si>
  <si>
    <t>STT</t>
  </si>
  <si>
    <t>Đơn vị (Cơ quan)</t>
  </si>
  <si>
    <t>Số hóa hồ sơ TTHC khi Tiếp nhận</t>
  </si>
  <si>
    <t>Số hóa kết quả giải quyết TTHC</t>
  </si>
  <si>
    <t>Số hồ sơ khai thác, sử dụng lại thông tin, dữ liệu số hóa</t>
  </si>
  <si>
    <t>Số hồ sơ Tiếp nhận</t>
  </si>
  <si>
    <t>Số hồ sơ có số hóa thành phần HS</t>
  </si>
  <si>
    <t>Tỷ lệ số hồ sơ có số hóa đầy đủ thành phần HS khi tiếp nhận</t>
  </si>
  <si>
    <t>Số hồ sơ chưa số hóa TPHS</t>
  </si>
  <si>
    <t>Số hồ sơ đã giải quyết</t>
  </si>
  <si>
    <t>Số hồ sơ có số hóa kết quả</t>
  </si>
  <si>
    <t>Tỷ lệ số hóa kết quả hồ sơ</t>
  </si>
  <si>
    <t>Số hồ sơ chưa số hóa kết quả TTHC</t>
  </si>
  <si>
    <t>(1)</t>
  </si>
  <si>
    <t>(2)</t>
  </si>
  <si>
    <t>(3)=(2)/(1)</t>
  </si>
  <si>
    <t>(5)</t>
  </si>
  <si>
    <t>(6)=(7)+(9)</t>
  </si>
  <si>
    <t>(7)</t>
  </si>
  <si>
    <t>(8)=(7)/(6)</t>
  </si>
  <si>
    <t>(9)</t>
  </si>
  <si>
    <t>(10)</t>
  </si>
  <si>
    <t>UBND huyện Tuần Giáo</t>
  </si>
  <si>
    <t>UBND thị trấn Tuần Giáo</t>
  </si>
  <si>
    <t>UBND xã Chiềng Sinh</t>
  </si>
  <si>
    <t>UBND xã Chiềng Đông</t>
  </si>
  <si>
    <t>UBND xã Mùn Chung</t>
  </si>
  <si>
    <t>UBND xã Mường Khong</t>
  </si>
  <si>
    <t>UBND xã Mường Mùn</t>
  </si>
  <si>
    <t>UBND xã Mường Thín</t>
  </si>
  <si>
    <t>UBND xã Nà Sáy</t>
  </si>
  <si>
    <t>UBND xã Nà Tòng</t>
  </si>
  <si>
    <t>UBND xã Phình Sáng</t>
  </si>
  <si>
    <t>UBND xã Pú Nhung</t>
  </si>
  <si>
    <t>UBND xã Pú Xi</t>
  </si>
  <si>
    <t>UBND xã Quài Cang</t>
  </si>
  <si>
    <t>UBND xã Quài Nưa</t>
  </si>
  <si>
    <t>UBND xã Quài Tở</t>
  </si>
  <si>
    <t>UBND xã Rạng Đông</t>
  </si>
  <si>
    <t>UBND xã Ta Ma</t>
  </si>
  <si>
    <t>UBND xã Tênh Phông</t>
  </si>
  <si>
    <t>UBND xã Tỏa Tình</t>
  </si>
  <si>
    <t>TỔNG SỐ</t>
  </si>
  <si>
    <t>99.81%</t>
  </si>
  <si>
    <t>99.41%</t>
  </si>
  <si>
    <t>Biểu số 02</t>
  </si>
  <si>
    <t>ỦY BAN NHÂN DÂN</t>
  </si>
  <si>
    <t>HUYỆN TUẦN GIÁO</t>
  </si>
  <si>
    <t>Biểu số 01</t>
  </si>
  <si>
    <t>KẾT QUẢ ĐÁNH GIÁ, XẾP LOẠI CHẤT LƯỢNG PHỤC VỤ NGƯỜI DÂN, DOANH NGHIỆP TRONG GIẢI QUYẾT TTHC, DVC THEO THỜI GIAN THỰC TRÊN MÔI TRƯỜNG ĐIỆN TỬ TRÊN ĐỊA BÀN HUYỆN TUẦN GIÁO  THÁNG 12 NĂM 2024</t>
  </si>
  <si>
    <t>TÊN CƠ QUAN, ĐƠN VỊ</t>
  </si>
  <si>
    <t>ĐIỂM CÁC CHỈ SỐ</t>
  </si>
  <si>
    <t>ĐIỂM ĐẠT ĐƯỢC</t>
  </si>
  <si>
    <t>TỔNG ĐIỂM QUY ĐỔI</t>
  </si>
  <si>
    <t>XẾP LOẠI</t>
  </si>
  <si>
    <t>Nhóm chỉ số công khai, minh bạch</t>
  </si>
  <si>
    <t>Tiến độ, KQ giải quyết (24đ)</t>
  </si>
  <si>
    <t>Nhóm cung cấp DVTT</t>
  </si>
  <si>
    <t>Nhóm số hoá hồ sơ (18đ)</t>
  </si>
  <si>
    <t>Nhóm mức độ hài lòng  (18đ)</t>
  </si>
  <si>
    <t>Chỉ số 1 (6đ)</t>
  </si>
  <si>
    <t>Chỉ số 2 (4đ)</t>
  </si>
  <si>
    <t>Chỉ số 3 (2đ)</t>
  </si>
  <si>
    <t>DVCTT (12đ)</t>
  </si>
  <si>
    <t>Thanh toán trực tuyến (10đ)</t>
  </si>
  <si>
    <t>Chỉ số 12(6đ)</t>
  </si>
  <si>
    <t>Chỉ số 13(4đ)</t>
  </si>
  <si>
    <t>Chỉ số 14(2đ)</t>
  </si>
  <si>
    <t>Chỉ số 15(2đ)</t>
  </si>
  <si>
    <t>Chỉ số 16(4đ)</t>
  </si>
  <si>
    <t>Chỉ số 17 (6đ)</t>
  </si>
  <si>
    <t>Chỉ số 18(6đ)</t>
  </si>
  <si>
    <t>Chỉ số 19 (6đ)</t>
  </si>
  <si>
    <t>(Kèm theo Báo cáo số             /BC-UBND ngày 16 tháng 01 năm 2025 của UBND huyện Tuần Giáo)</t>
  </si>
  <si>
    <t>Chỉ số 4 (6đ)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</si>
</sst>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_-* #,##0_-;\-* #,##0_-;_-* &quot;-&quot;??_-;_-@_-"/>
  </numFmts>
  <fonts count="18" x14ac:knownFonts="1">
    <font>
      <sz val="11"/>
      <color theme="1"/>
      <name val="Calibri"/>
      <family val="2"/>
      <scheme val="minor"/>
    </font>
    <font>
      <sz val="12"/>
      <name val="Times New Roman"/>
    </font>
    <font>
      <i/>
      <sz val="12"/>
      <name val="Times New Roman"/>
    </font>
    <font>
      <b/>
      <sz val="12"/>
      <name val="Times New Roman"/>
    </font>
    <font>
      <b/>
      <sz val="13"/>
      <name val="Times New Roman"/>
    </font>
    <font>
      <sz val="11"/>
      <color theme="1"/>
      <name val="Calibri"/>
      <family val="2"/>
      <scheme val="minor"/>
    </font>
    <font>
      <b/>
      <sz val="12"/>
      <name val="Times New Roman"/>
      <family val="1"/>
    </font>
    <font>
      <i/>
      <sz val="12"/>
      <name val="Times New Roman"/>
      <family val="1"/>
    </font>
    <font>
      <b/>
      <sz val="12"/>
      <color theme="1"/>
      <name val="Times New Roman"/>
      <family val="1"/>
      <charset val="163"/>
    </font>
    <font>
      <sz val="12"/>
      <color theme="1"/>
      <name val="Times New Roman"/>
      <family val="1"/>
      <charset val="163"/>
    </font>
    <font>
      <i/>
      <sz val="12"/>
      <color theme="1"/>
      <name val="Times New Roman"/>
      <family val="1"/>
      <charset val="163"/>
    </font>
    <font>
      <i/>
      <sz val="13"/>
      <color theme="1"/>
      <name val="Times New Roman"/>
      <family val="1"/>
      <charset val="163"/>
    </font>
    <font>
      <sz val="10"/>
      <color theme="1"/>
      <name val="Times New Roman"/>
      <family val="1"/>
      <charset val="163"/>
    </font>
    <font>
      <b/>
      <sz val="10"/>
      <color theme="1"/>
      <name val="Times New Roman"/>
      <family val="1"/>
      <charset val="163"/>
    </font>
    <font>
      <sz val="11"/>
      <color theme="1"/>
      <name val="Times New Roman"/>
      <family val="1"/>
      <charset val="163"/>
    </font>
    <font>
      <b/>
      <sz val="9"/>
      <color indexed="81"/>
      <name val="Tahoma"/>
      <family val="2"/>
    </font>
    <font>
      <sz val="9"/>
      <color indexed="81"/>
      <name val="Tahoma"/>
      <family val="2"/>
    </font>
    <font>
      <b/>
      <sz val="9"/>
      <color theme="1"/>
      <name val="Times New Roman"/>
      <family val="1"/>
      <charset val="163"/>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5" fillId="0" borderId="0" applyFont="0" applyFill="0" applyBorder="0" applyAlignment="0" applyProtection="0"/>
  </cellStyleXfs>
  <cellXfs count="63">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0" fillId="0" borderId="0" xfId="0" applyFill="1"/>
    <xf numFmtId="0" fontId="3" fillId="0" borderId="1" xfId="0" applyFont="1" applyFill="1" applyBorder="1" applyAlignment="1">
      <alignment horizontal="center" vertical="center" wrapText="1"/>
    </xf>
    <xf numFmtId="165" fontId="4" fillId="0" borderId="1" xfId="1" applyNumberFormat="1"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vertical="center"/>
    </xf>
    <xf numFmtId="0" fontId="2" fillId="0" borderId="0" xfId="0" applyFont="1" applyAlignment="1">
      <alignment vertical="center"/>
    </xf>
    <xf numFmtId="0" fontId="7" fillId="0" borderId="0" xfId="0" applyFont="1" applyAlignment="1">
      <alignment horizontal="center" vertical="center"/>
    </xf>
    <xf numFmtId="0" fontId="8" fillId="0" borderId="0" xfId="0" applyFont="1"/>
    <xf numFmtId="0" fontId="9" fillId="0" borderId="0" xfId="0" applyFont="1"/>
    <xf numFmtId="43" fontId="9" fillId="0" borderId="0" xfId="1" applyFont="1" applyFill="1"/>
    <xf numFmtId="164" fontId="9" fillId="0" borderId="0" xfId="1" applyNumberFormat="1" applyFont="1" applyFill="1"/>
    <xf numFmtId="164" fontId="9" fillId="0" borderId="0" xfId="0" applyNumberFormat="1" applyFont="1"/>
    <xf numFmtId="0" fontId="10" fillId="0" borderId="0" xfId="0" applyFont="1"/>
    <xf numFmtId="0" fontId="8"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vertical="center"/>
    </xf>
    <xf numFmtId="0" fontId="12" fillId="0" borderId="0" xfId="0" applyFont="1"/>
    <xf numFmtId="43" fontId="12" fillId="0" borderId="0" xfId="1" applyFont="1" applyFill="1"/>
    <xf numFmtId="164" fontId="12" fillId="0" borderId="0" xfId="1" applyNumberFormat="1" applyFont="1" applyFill="1"/>
    <xf numFmtId="164" fontId="12" fillId="0" borderId="0" xfId="0" applyNumberFormat="1" applyFont="1"/>
    <xf numFmtId="43" fontId="12" fillId="0" borderId="0" xfId="1" applyFont="1" applyFill="1" applyAlignment="1">
      <alignment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43" fontId="13" fillId="0" borderId="2" xfId="1" applyFont="1" applyFill="1" applyBorder="1" applyAlignment="1">
      <alignment horizontal="center" vertical="center" wrapText="1"/>
    </xf>
    <xf numFmtId="0" fontId="13" fillId="0" borderId="7" xfId="0" applyFont="1" applyBorder="1" applyAlignment="1">
      <alignment horizontal="center" vertical="center"/>
    </xf>
    <xf numFmtId="0" fontId="13" fillId="0" borderId="7" xfId="0" applyFont="1" applyBorder="1" applyAlignment="1">
      <alignment horizontal="center" vertical="center" wrapText="1"/>
    </xf>
    <xf numFmtId="164" fontId="13" fillId="0" borderId="1" xfId="1" applyNumberFormat="1" applyFont="1" applyFill="1" applyBorder="1" applyAlignment="1">
      <alignment horizontal="center" vertical="center" wrapText="1"/>
    </xf>
    <xf numFmtId="0" fontId="13" fillId="0" borderId="1" xfId="0" applyFont="1" applyBorder="1" applyAlignment="1">
      <alignment horizontal="center" vertical="center" wrapText="1"/>
    </xf>
    <xf numFmtId="43" fontId="13" fillId="0" borderId="7" xfId="1" applyFont="1" applyFill="1" applyBorder="1" applyAlignment="1">
      <alignment horizontal="center" vertical="center" wrapText="1"/>
    </xf>
    <xf numFmtId="43" fontId="13" fillId="0" borderId="1" xfId="1" applyFont="1" applyFill="1" applyBorder="1" applyAlignment="1">
      <alignment horizontal="center" vertical="center" wrapText="1"/>
    </xf>
    <xf numFmtId="0" fontId="9" fillId="0" borderId="1" xfId="0" applyFont="1" applyBorder="1" applyAlignment="1">
      <alignment horizontal="center" vertical="center"/>
    </xf>
    <xf numFmtId="0" fontId="14"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right" vertical="center" wrapText="1"/>
    </xf>
    <xf numFmtId="2" fontId="9" fillId="0" borderId="1" xfId="0" applyNumberFormat="1" applyFont="1" applyBorder="1" applyAlignment="1">
      <alignment horizontal="right" vertical="center" wrapText="1"/>
    </xf>
    <xf numFmtId="165" fontId="14" fillId="0" borderId="1" xfId="1" applyNumberFormat="1" applyFont="1" applyFill="1" applyBorder="1"/>
    <xf numFmtId="43" fontId="9" fillId="0" borderId="1" xfId="1" applyFont="1" applyFill="1" applyBorder="1" applyAlignment="1">
      <alignment horizontal="right" vertical="center"/>
    </xf>
    <xf numFmtId="43" fontId="9" fillId="0" borderId="1" xfId="1" applyFont="1" applyFill="1" applyBorder="1"/>
    <xf numFmtId="165" fontId="9" fillId="0" borderId="1" xfId="1" applyNumberFormat="1" applyFont="1" applyFill="1" applyBorder="1"/>
    <xf numFmtId="1" fontId="9" fillId="0" borderId="1" xfId="1" applyNumberFormat="1" applyFont="1" applyFill="1" applyBorder="1"/>
    <xf numFmtId="0" fontId="9" fillId="0" borderId="1" xfId="0" applyFont="1" applyBorder="1" applyAlignment="1">
      <alignment horizontal="right" vertical="center"/>
    </xf>
    <xf numFmtId="165" fontId="9" fillId="0" borderId="1" xfId="1" applyNumberFormat="1" applyFont="1" applyFill="1" applyBorder="1" applyAlignment="1">
      <alignment horizontal="right" vertical="center"/>
    </xf>
    <xf numFmtId="164" fontId="9" fillId="0" borderId="1" xfId="1" applyNumberFormat="1" applyFont="1" applyFill="1" applyBorder="1" applyAlignment="1">
      <alignment horizontal="right" vertical="center" wrapText="1"/>
    </xf>
    <xf numFmtId="43" fontId="14" fillId="0" borderId="1" xfId="1" applyFont="1" applyFill="1" applyBorder="1"/>
    <xf numFmtId="164" fontId="17" fillId="0" borderId="1" xfId="1"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133350</xdr:colOff>
      <xdr:row>4</xdr:row>
      <xdr:rowOff>38100</xdr:rowOff>
    </xdr:from>
    <xdr:to>
      <xdr:col>17</xdr:col>
      <xdr:colOff>0</xdr:colOff>
      <xdr:row>4</xdr:row>
      <xdr:rowOff>38100</xdr:rowOff>
    </xdr:to>
    <xdr:cxnSp macro="">
      <xdr:nvCxnSpPr>
        <xdr:cNvPr id="2" name="Straight Connector 1">
          <a:extLst>
            <a:ext uri="{FF2B5EF4-FFF2-40B4-BE49-F238E27FC236}">
              <a16:creationId xmlns:a16="http://schemas.microsoft.com/office/drawing/2014/main" id="{D06ECBCA-87BE-4B8C-A260-D63EB034C756}"/>
            </a:ext>
          </a:extLst>
        </xdr:cNvPr>
        <xdr:cNvCxnSpPr/>
      </xdr:nvCxnSpPr>
      <xdr:spPr>
        <a:xfrm>
          <a:off x="3524250" y="1005840"/>
          <a:ext cx="684657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66880-2A5C-4913-8674-88E11EEF47AD}">
  <dimension ref="A1:T27"/>
  <sheetViews>
    <sheetView workbookViewId="0">
      <selection activeCell="V19" sqref="V19"/>
    </sheetView>
  </sheetViews>
  <sheetFormatPr defaultRowHeight="14.4" x14ac:dyDescent="0.3"/>
  <cols>
    <col min="1" max="1" width="5.21875" customWidth="1"/>
    <col min="2" max="2" width="22.77734375" customWidth="1"/>
    <col min="3" max="5" width="4.33203125" customWidth="1"/>
    <col min="6" max="6" width="5.5546875" customWidth="1"/>
    <col min="7" max="13" width="7.109375" customWidth="1"/>
    <col min="14" max="14" width="6.109375" customWidth="1"/>
    <col min="15" max="17" width="6.88671875" customWidth="1"/>
    <col min="18" max="18" width="6.44140625" customWidth="1"/>
    <col min="19" max="19" width="6.33203125" customWidth="1"/>
    <col min="20" max="20" width="6.5546875" customWidth="1"/>
  </cols>
  <sheetData>
    <row r="1" spans="1:20" ht="15.6" x14ac:dyDescent="0.3">
      <c r="A1" s="15" t="s">
        <v>48</v>
      </c>
      <c r="B1" s="16"/>
      <c r="C1" s="16"/>
      <c r="D1" s="16"/>
      <c r="E1" s="16"/>
      <c r="F1" s="16"/>
      <c r="G1" s="17"/>
      <c r="H1" s="18"/>
      <c r="I1" s="18"/>
      <c r="J1" s="19"/>
      <c r="K1" s="19"/>
      <c r="L1" s="16"/>
      <c r="M1" s="16"/>
      <c r="N1" s="16"/>
      <c r="O1" s="16"/>
      <c r="P1" s="16"/>
      <c r="Q1" s="17"/>
      <c r="R1" s="16"/>
      <c r="S1" s="16"/>
      <c r="T1" s="16"/>
    </row>
    <row r="2" spans="1:20" ht="15.6" x14ac:dyDescent="0.3">
      <c r="A2" s="15" t="s">
        <v>49</v>
      </c>
      <c r="B2" s="16"/>
      <c r="C2" s="16"/>
      <c r="D2" s="16"/>
      <c r="E2" s="16"/>
      <c r="F2" s="16"/>
      <c r="G2" s="17"/>
      <c r="H2" s="18"/>
      <c r="I2" s="18"/>
      <c r="J2" s="19"/>
      <c r="K2" s="19"/>
      <c r="L2" s="16"/>
      <c r="M2" s="16"/>
      <c r="N2" s="16"/>
      <c r="O2" s="16"/>
      <c r="P2" s="16"/>
      <c r="Q2" s="17"/>
      <c r="R2" s="20" t="s">
        <v>50</v>
      </c>
      <c r="S2" s="16"/>
      <c r="T2" s="16"/>
    </row>
    <row r="3" spans="1:20" ht="15.6" x14ac:dyDescent="0.3">
      <c r="A3" s="21" t="s">
        <v>51</v>
      </c>
      <c r="B3" s="21"/>
      <c r="C3" s="21"/>
      <c r="D3" s="21"/>
      <c r="E3" s="21"/>
      <c r="F3" s="21"/>
      <c r="G3" s="21"/>
      <c r="H3" s="21"/>
      <c r="I3" s="21"/>
      <c r="J3" s="21"/>
      <c r="K3" s="21"/>
      <c r="L3" s="21"/>
      <c r="M3" s="21"/>
      <c r="N3" s="21"/>
      <c r="O3" s="21"/>
      <c r="P3" s="21"/>
      <c r="Q3" s="21"/>
      <c r="R3" s="21"/>
      <c r="S3" s="21"/>
      <c r="T3" s="21"/>
    </row>
    <row r="4" spans="1:20" ht="16.8" x14ac:dyDescent="0.3">
      <c r="A4" s="22" t="s">
        <v>75</v>
      </c>
      <c r="B4" s="22"/>
      <c r="C4" s="22"/>
      <c r="D4" s="22"/>
      <c r="E4" s="22"/>
      <c r="F4" s="22"/>
      <c r="G4" s="22"/>
      <c r="H4" s="22"/>
      <c r="I4" s="22"/>
      <c r="J4" s="22"/>
      <c r="K4" s="22"/>
      <c r="L4" s="22"/>
      <c r="M4" s="22"/>
      <c r="N4" s="22"/>
      <c r="O4" s="22"/>
      <c r="P4" s="22"/>
      <c r="Q4" s="22"/>
      <c r="R4" s="22"/>
      <c r="S4" s="22"/>
      <c r="T4" s="22"/>
    </row>
    <row r="5" spans="1:20" x14ac:dyDescent="0.3">
      <c r="A5" s="23"/>
      <c r="B5" s="24"/>
      <c r="C5" s="24"/>
      <c r="D5" s="24"/>
      <c r="E5" s="24"/>
      <c r="F5" s="24"/>
      <c r="G5" s="25"/>
      <c r="H5" s="26"/>
      <c r="I5" s="26"/>
      <c r="J5" s="27"/>
      <c r="K5" s="27"/>
      <c r="L5" s="24"/>
      <c r="M5" s="24"/>
      <c r="N5" s="24"/>
      <c r="O5" s="24"/>
      <c r="P5" s="24"/>
      <c r="Q5" s="28"/>
      <c r="R5" s="23"/>
      <c r="S5" s="23"/>
      <c r="T5" s="24"/>
    </row>
    <row r="6" spans="1:20" ht="24" customHeight="1" x14ac:dyDescent="0.3">
      <c r="A6" s="29" t="s">
        <v>2</v>
      </c>
      <c r="B6" s="30" t="s">
        <v>52</v>
      </c>
      <c r="C6" s="31" t="s">
        <v>53</v>
      </c>
      <c r="D6" s="32"/>
      <c r="E6" s="32"/>
      <c r="F6" s="32"/>
      <c r="G6" s="32"/>
      <c r="H6" s="32"/>
      <c r="I6" s="32"/>
      <c r="J6" s="32"/>
      <c r="K6" s="32"/>
      <c r="L6" s="32"/>
      <c r="M6" s="32"/>
      <c r="N6" s="32"/>
      <c r="O6" s="32"/>
      <c r="P6" s="32"/>
      <c r="Q6" s="33"/>
      <c r="R6" s="30" t="s">
        <v>54</v>
      </c>
      <c r="S6" s="30" t="s">
        <v>55</v>
      </c>
      <c r="T6" s="30" t="s">
        <v>56</v>
      </c>
    </row>
    <row r="7" spans="1:20" ht="28.2" customHeight="1" x14ac:dyDescent="0.3">
      <c r="A7" s="34"/>
      <c r="B7" s="35"/>
      <c r="C7" s="36" t="s">
        <v>57</v>
      </c>
      <c r="D7" s="37"/>
      <c r="E7" s="37"/>
      <c r="F7" s="38"/>
      <c r="G7" s="39" t="s">
        <v>58</v>
      </c>
      <c r="H7" s="36" t="s">
        <v>59</v>
      </c>
      <c r="I7" s="38"/>
      <c r="J7" s="36" t="s">
        <v>60</v>
      </c>
      <c r="K7" s="37"/>
      <c r="L7" s="37"/>
      <c r="M7" s="37"/>
      <c r="N7" s="38"/>
      <c r="O7" s="36" t="s">
        <v>61</v>
      </c>
      <c r="P7" s="37"/>
      <c r="Q7" s="38"/>
      <c r="R7" s="35"/>
      <c r="S7" s="35"/>
      <c r="T7" s="35"/>
    </row>
    <row r="8" spans="1:20" ht="66" x14ac:dyDescent="0.3">
      <c r="A8" s="40"/>
      <c r="B8" s="41"/>
      <c r="C8" s="60" t="s">
        <v>62</v>
      </c>
      <c r="D8" s="61" t="s">
        <v>63</v>
      </c>
      <c r="E8" s="62" t="s">
        <v>64</v>
      </c>
      <c r="F8" s="62" t="s">
        <v>76</v>
      </c>
      <c r="G8" s="44"/>
      <c r="H8" s="42" t="s">
        <v>65</v>
      </c>
      <c r="I8" s="42" t="s">
        <v>66</v>
      </c>
      <c r="J8" s="42" t="s">
        <v>67</v>
      </c>
      <c r="K8" s="42" t="s">
        <v>68</v>
      </c>
      <c r="L8" s="42" t="s">
        <v>69</v>
      </c>
      <c r="M8" s="42" t="s">
        <v>70</v>
      </c>
      <c r="N8" s="60" t="s">
        <v>71</v>
      </c>
      <c r="O8" s="42" t="s">
        <v>72</v>
      </c>
      <c r="P8" s="43" t="s">
        <v>73</v>
      </c>
      <c r="Q8" s="45" t="s">
        <v>74</v>
      </c>
      <c r="R8" s="41"/>
      <c r="S8" s="41"/>
      <c r="T8" s="41"/>
    </row>
    <row r="9" spans="1:20" ht="15.6" x14ac:dyDescent="0.3">
      <c r="A9" s="46">
        <v>1</v>
      </c>
      <c r="B9" s="47" t="s">
        <v>25</v>
      </c>
      <c r="C9" s="48"/>
      <c r="D9" s="49"/>
      <c r="E9" s="49"/>
      <c r="F9" s="50">
        <v>5.3879999999999999</v>
      </c>
      <c r="G9" s="51">
        <v>24</v>
      </c>
      <c r="H9" s="52">
        <v>4.5949999999999998</v>
      </c>
      <c r="I9" s="53">
        <v>9.4190000000000005</v>
      </c>
      <c r="J9" s="54">
        <v>6</v>
      </c>
      <c r="K9" s="54">
        <v>4</v>
      </c>
      <c r="L9" s="55">
        <v>0</v>
      </c>
      <c r="M9" s="54">
        <v>2</v>
      </c>
      <c r="N9" s="53"/>
      <c r="O9" s="56">
        <v>6</v>
      </c>
      <c r="P9" s="56">
        <v>6</v>
      </c>
      <c r="Q9" s="57">
        <v>6</v>
      </c>
      <c r="R9" s="58">
        <f>SUM(D9:Q9)</f>
        <v>73.402000000000001</v>
      </c>
      <c r="S9" s="58">
        <f>R9/84*100</f>
        <v>87.38333333333334</v>
      </c>
      <c r="T9" s="46" t="str">
        <f>IF(S9&gt;=90,"Xuất sắc",IF(S9&gt;=80,"Tốt",IF(S9&gt;=70,"Khá","Trung bình")))</f>
        <v>Tốt</v>
      </c>
    </row>
    <row r="10" spans="1:20" ht="15.6" x14ac:dyDescent="0.3">
      <c r="A10" s="46">
        <v>2</v>
      </c>
      <c r="B10" s="47" t="s">
        <v>28</v>
      </c>
      <c r="C10" s="48"/>
      <c r="D10" s="49"/>
      <c r="E10" s="49"/>
      <c r="F10" s="50">
        <v>4.9320000000000004</v>
      </c>
      <c r="G10" s="51">
        <v>24</v>
      </c>
      <c r="H10" s="52">
        <v>6.4177999999999997</v>
      </c>
      <c r="I10" s="53">
        <v>7.1050000000000004</v>
      </c>
      <c r="J10" s="54">
        <v>6</v>
      </c>
      <c r="K10" s="54">
        <v>4</v>
      </c>
      <c r="L10" s="55">
        <v>0</v>
      </c>
      <c r="M10" s="54">
        <v>2</v>
      </c>
      <c r="N10" s="54"/>
      <c r="O10" s="56">
        <v>6</v>
      </c>
      <c r="P10" s="56">
        <v>6</v>
      </c>
      <c r="Q10" s="57">
        <v>6</v>
      </c>
      <c r="R10" s="58">
        <f>SUM(D10:Q10)</f>
        <v>72.454800000000006</v>
      </c>
      <c r="S10" s="58">
        <f>R10/84*100</f>
        <v>86.255714285714291</v>
      </c>
      <c r="T10" s="46" t="str">
        <f>IF(S10&gt;=90,"Xuất sắc",IF(S10&gt;=80,"Tốt",IF(S10&gt;=70,"Khá","Trung bình")))</f>
        <v>Tốt</v>
      </c>
    </row>
    <row r="11" spans="1:20" ht="15.6" x14ac:dyDescent="0.3">
      <c r="A11" s="46">
        <v>3</v>
      </c>
      <c r="B11" s="47" t="s">
        <v>33</v>
      </c>
      <c r="C11" s="48"/>
      <c r="D11" s="49"/>
      <c r="E11" s="49"/>
      <c r="F11" s="50">
        <v>3.6360000000000001</v>
      </c>
      <c r="G11" s="51">
        <v>24</v>
      </c>
      <c r="H11" s="52">
        <v>6.1568000000000005</v>
      </c>
      <c r="I11" s="53">
        <v>9.048</v>
      </c>
      <c r="J11" s="53">
        <v>5.7390000000000008</v>
      </c>
      <c r="K11" s="53">
        <v>3.8260000000000001</v>
      </c>
      <c r="L11" s="55">
        <v>0</v>
      </c>
      <c r="M11" s="54">
        <v>2</v>
      </c>
      <c r="N11" s="54"/>
      <c r="O11" s="56">
        <v>6</v>
      </c>
      <c r="P11" s="56">
        <v>6</v>
      </c>
      <c r="Q11" s="57">
        <v>6</v>
      </c>
      <c r="R11" s="58">
        <f>SUM(D11:Q11)</f>
        <v>72.405799999999999</v>
      </c>
      <c r="S11" s="58">
        <f>R11/84*100</f>
        <v>86.197380952380954</v>
      </c>
      <c r="T11" s="46" t="str">
        <f>IF(S11&gt;=90,"Xuất sắc",IF(S11&gt;=80,"Tốt",IF(S11&gt;=70,"Khá","Trung bình")))</f>
        <v>Tốt</v>
      </c>
    </row>
    <row r="12" spans="1:20" ht="15.6" x14ac:dyDescent="0.3">
      <c r="A12" s="46">
        <v>4</v>
      </c>
      <c r="B12" s="47" t="s">
        <v>38</v>
      </c>
      <c r="C12" s="48"/>
      <c r="D12" s="49"/>
      <c r="E12" s="49"/>
      <c r="F12" s="50">
        <v>5.6759999999999993</v>
      </c>
      <c r="G12" s="51">
        <v>24</v>
      </c>
      <c r="H12" s="52">
        <v>5.3792</v>
      </c>
      <c r="I12" s="53">
        <v>6.6670000000000007</v>
      </c>
      <c r="J12" s="53">
        <v>5.5811999999999999</v>
      </c>
      <c r="K12" s="53">
        <v>3.7207999999999997</v>
      </c>
      <c r="L12" s="55">
        <v>0</v>
      </c>
      <c r="M12" s="54">
        <v>2</v>
      </c>
      <c r="N12" s="54"/>
      <c r="O12" s="56">
        <v>6</v>
      </c>
      <c r="P12" s="56">
        <v>6</v>
      </c>
      <c r="Q12" s="57">
        <v>6</v>
      </c>
      <c r="R12" s="58">
        <f>SUM(D12:Q12)</f>
        <v>71.024200000000008</v>
      </c>
      <c r="S12" s="58">
        <f>R12/84*100</f>
        <v>84.552619047619061</v>
      </c>
      <c r="T12" s="46" t="str">
        <f>IF(S12&gt;=90,"Xuất sắc",IF(S12&gt;=80,"Tốt",IF(S12&gt;=70,"Khá","Trung bình")))</f>
        <v>Tốt</v>
      </c>
    </row>
    <row r="13" spans="1:20" ht="15.6" x14ac:dyDescent="0.3">
      <c r="A13" s="46">
        <v>5</v>
      </c>
      <c r="B13" s="47" t="s">
        <v>42</v>
      </c>
      <c r="C13" s="48"/>
      <c r="D13" s="49"/>
      <c r="E13" s="49"/>
      <c r="F13" s="50">
        <v>5.4</v>
      </c>
      <c r="G13" s="51">
        <v>24</v>
      </c>
      <c r="H13" s="52">
        <v>5.7511999999999999</v>
      </c>
      <c r="I13" s="53">
        <v>5</v>
      </c>
      <c r="J13" s="53">
        <v>5.25</v>
      </c>
      <c r="K13" s="53">
        <v>3.5</v>
      </c>
      <c r="L13" s="55">
        <v>0</v>
      </c>
      <c r="M13" s="54">
        <v>2</v>
      </c>
      <c r="N13" s="54"/>
      <c r="O13" s="56">
        <v>6</v>
      </c>
      <c r="P13" s="56">
        <v>6</v>
      </c>
      <c r="Q13" s="57">
        <v>6</v>
      </c>
      <c r="R13" s="58">
        <f>SUM(D13:Q13)</f>
        <v>68.901199999999989</v>
      </c>
      <c r="S13" s="58">
        <f>R13/84*100</f>
        <v>82.02523809523808</v>
      </c>
      <c r="T13" s="46" t="str">
        <f>IF(S13&gt;=90,"Xuất sắc",IF(S13&gt;=80,"Tốt",IF(S13&gt;=70,"Khá","Trung bình")))</f>
        <v>Tốt</v>
      </c>
    </row>
    <row r="14" spans="1:20" ht="15.6" x14ac:dyDescent="0.3">
      <c r="A14" s="46">
        <v>6</v>
      </c>
      <c r="B14" s="47" t="s">
        <v>32</v>
      </c>
      <c r="C14" s="48"/>
      <c r="D14" s="49"/>
      <c r="E14" s="49"/>
      <c r="F14" s="50">
        <v>5.3579999999999997</v>
      </c>
      <c r="G14" s="51">
        <v>24</v>
      </c>
      <c r="H14" s="52">
        <v>5.9377999999999993</v>
      </c>
      <c r="I14" s="53">
        <v>4.2869999999999999</v>
      </c>
      <c r="J14" s="53">
        <v>5.2943999999999996</v>
      </c>
      <c r="K14" s="53">
        <v>3.5295999999999998</v>
      </c>
      <c r="L14" s="55">
        <v>0</v>
      </c>
      <c r="M14" s="54">
        <v>2</v>
      </c>
      <c r="N14" s="53"/>
      <c r="O14" s="56">
        <v>6</v>
      </c>
      <c r="P14" s="56">
        <v>6</v>
      </c>
      <c r="Q14" s="57">
        <v>6</v>
      </c>
      <c r="R14" s="58">
        <f>SUM(D14:Q14)</f>
        <v>68.406800000000004</v>
      </c>
      <c r="S14" s="58">
        <f>R14/84*100</f>
        <v>81.436666666666667</v>
      </c>
      <c r="T14" s="46" t="str">
        <f>IF(S14&gt;=90,"Xuất sắc",IF(S14&gt;=80,"Tốt",IF(S14&gt;=70,"Khá","Trung bình")))</f>
        <v>Tốt</v>
      </c>
    </row>
    <row r="15" spans="1:20" ht="15.6" x14ac:dyDescent="0.3">
      <c r="A15" s="46">
        <v>7</v>
      </c>
      <c r="B15" s="47" t="s">
        <v>31</v>
      </c>
      <c r="C15" s="48"/>
      <c r="D15" s="49"/>
      <c r="E15" s="49"/>
      <c r="F15" s="50">
        <v>3</v>
      </c>
      <c r="G15" s="51">
        <v>24</v>
      </c>
      <c r="H15" s="52">
        <v>6.4177999999999997</v>
      </c>
      <c r="I15" s="53">
        <v>4.6670000000000007</v>
      </c>
      <c r="J15" s="54">
        <v>6</v>
      </c>
      <c r="K15" s="54">
        <v>4</v>
      </c>
      <c r="L15" s="55">
        <v>0</v>
      </c>
      <c r="M15" s="54">
        <v>2</v>
      </c>
      <c r="N15" s="54"/>
      <c r="O15" s="56">
        <v>6</v>
      </c>
      <c r="P15" s="56">
        <v>6</v>
      </c>
      <c r="Q15" s="57">
        <v>6</v>
      </c>
      <c r="R15" s="58">
        <f>SUM(D15:Q15)</f>
        <v>68.084800000000001</v>
      </c>
      <c r="S15" s="58">
        <f>R15/84*100</f>
        <v>81.053333333333327</v>
      </c>
      <c r="T15" s="46" t="str">
        <f>IF(S15&gt;=90,"Xuất sắc",IF(S15&gt;=80,"Tốt",IF(S15&gt;=70,"Khá","Trung bình")))</f>
        <v>Tốt</v>
      </c>
    </row>
    <row r="16" spans="1:20" ht="15.6" x14ac:dyDescent="0.3">
      <c r="A16" s="46">
        <v>8</v>
      </c>
      <c r="B16" s="47" t="s">
        <v>37</v>
      </c>
      <c r="C16" s="48"/>
      <c r="D16" s="49"/>
      <c r="E16" s="49"/>
      <c r="F16" s="50">
        <v>6</v>
      </c>
      <c r="G16" s="51">
        <v>24</v>
      </c>
      <c r="H16" s="52">
        <v>5.9257999999999988</v>
      </c>
      <c r="I16" s="53">
        <v>2.609</v>
      </c>
      <c r="J16" s="53">
        <v>5.5637999999999996</v>
      </c>
      <c r="K16" s="53">
        <v>3.7092000000000001</v>
      </c>
      <c r="L16" s="55">
        <v>0</v>
      </c>
      <c r="M16" s="54">
        <v>2</v>
      </c>
      <c r="N16" s="53"/>
      <c r="O16" s="56">
        <v>6</v>
      </c>
      <c r="P16" s="56">
        <v>6</v>
      </c>
      <c r="Q16" s="57">
        <v>6</v>
      </c>
      <c r="R16" s="58">
        <f>SUM(D16:Q16)</f>
        <v>67.8078</v>
      </c>
      <c r="S16" s="58">
        <f>R16/84*100</f>
        <v>80.723571428571432</v>
      </c>
      <c r="T16" s="46" t="str">
        <f>IF(S16&gt;=90,"Xuất sắc",IF(S16&gt;=80,"Tốt",IF(S16&gt;=70,"Khá","Trung bình")))</f>
        <v>Tốt</v>
      </c>
    </row>
    <row r="17" spans="1:20" ht="15.6" x14ac:dyDescent="0.3">
      <c r="A17" s="46">
        <v>9</v>
      </c>
      <c r="B17" s="47" t="s">
        <v>34</v>
      </c>
      <c r="C17" s="48"/>
      <c r="D17" s="49"/>
      <c r="E17" s="49"/>
      <c r="F17" s="50">
        <v>3.7739999999999996</v>
      </c>
      <c r="G17" s="51">
        <v>24</v>
      </c>
      <c r="H17" s="52">
        <v>6.4177999999999997</v>
      </c>
      <c r="I17" s="53">
        <v>3.2</v>
      </c>
      <c r="J17" s="54">
        <v>6</v>
      </c>
      <c r="K17" s="54">
        <v>4</v>
      </c>
      <c r="L17" s="55">
        <v>0</v>
      </c>
      <c r="M17" s="54">
        <v>2</v>
      </c>
      <c r="N17" s="54"/>
      <c r="O17" s="56">
        <v>6</v>
      </c>
      <c r="P17" s="56">
        <v>6</v>
      </c>
      <c r="Q17" s="57">
        <v>6</v>
      </c>
      <c r="R17" s="58">
        <f>SUM(D17:Q17)</f>
        <v>67.391800000000003</v>
      </c>
      <c r="S17" s="58">
        <f>R17/84*100</f>
        <v>80.228333333333339</v>
      </c>
      <c r="T17" s="46" t="str">
        <f>IF(S17&gt;=90,"Xuất sắc",IF(S17&gt;=80,"Tốt",IF(S17&gt;=70,"Khá","Trung bình")))</f>
        <v>Tốt</v>
      </c>
    </row>
    <row r="18" spans="1:20" ht="15.6" x14ac:dyDescent="0.3">
      <c r="A18" s="46">
        <v>10</v>
      </c>
      <c r="B18" s="47" t="s">
        <v>35</v>
      </c>
      <c r="C18" s="48"/>
      <c r="D18" s="49"/>
      <c r="E18" s="49"/>
      <c r="F18" s="50">
        <v>4.8</v>
      </c>
      <c r="G18" s="51">
        <v>24</v>
      </c>
      <c r="H18" s="52">
        <v>5.8178000000000001</v>
      </c>
      <c r="I18" s="53">
        <v>3.75</v>
      </c>
      <c r="J18" s="53">
        <v>5.368199999999999</v>
      </c>
      <c r="K18" s="53">
        <v>3.5787999999999998</v>
      </c>
      <c r="L18" s="55">
        <v>0</v>
      </c>
      <c r="M18" s="54">
        <v>2</v>
      </c>
      <c r="N18" s="53"/>
      <c r="O18" s="56">
        <v>6</v>
      </c>
      <c r="P18" s="56">
        <v>6</v>
      </c>
      <c r="Q18" s="57">
        <v>6</v>
      </c>
      <c r="R18" s="58">
        <f>SUM(D18:Q18)</f>
        <v>67.314800000000005</v>
      </c>
      <c r="S18" s="58">
        <f>R18/84*100</f>
        <v>80.136666666666684</v>
      </c>
      <c r="T18" s="46" t="str">
        <f>IF(S18&gt;=90,"Xuất sắc",IF(S18&gt;=80,"Tốt",IF(S18&gt;=70,"Khá","Trung bình")))</f>
        <v>Tốt</v>
      </c>
    </row>
    <row r="19" spans="1:20" ht="15.6" x14ac:dyDescent="0.3">
      <c r="A19" s="46">
        <v>11</v>
      </c>
      <c r="B19" s="47" t="s">
        <v>30</v>
      </c>
      <c r="C19" s="48"/>
      <c r="D19" s="49"/>
      <c r="E19" s="49"/>
      <c r="F19" s="50">
        <v>1.9739999999999998</v>
      </c>
      <c r="G19" s="59">
        <v>23.076000000000004</v>
      </c>
      <c r="H19" s="52">
        <v>5.9377999999999993</v>
      </c>
      <c r="I19" s="53">
        <v>6.8970000000000002</v>
      </c>
      <c r="J19" s="53">
        <v>5.52</v>
      </c>
      <c r="K19" s="53">
        <v>3.68</v>
      </c>
      <c r="L19" s="55">
        <v>0</v>
      </c>
      <c r="M19" s="54">
        <v>2</v>
      </c>
      <c r="N19" s="54"/>
      <c r="O19" s="56">
        <v>6</v>
      </c>
      <c r="P19" s="56">
        <v>6</v>
      </c>
      <c r="Q19" s="57">
        <v>6</v>
      </c>
      <c r="R19" s="58">
        <f>SUM(D19:Q19)</f>
        <v>67.084800000000001</v>
      </c>
      <c r="S19" s="58">
        <f>R19/84*100</f>
        <v>79.862857142857152</v>
      </c>
      <c r="T19" s="46" t="str">
        <f>IF(S19&gt;=90,"Xuất sắc",IF(S19&gt;=80,"Tốt",IF(S19&gt;=70,"Khá","Trung bình")))</f>
        <v>Khá</v>
      </c>
    </row>
    <row r="20" spans="1:20" ht="15.6" x14ac:dyDescent="0.3">
      <c r="A20" s="46">
        <v>12</v>
      </c>
      <c r="B20" s="47" t="s">
        <v>36</v>
      </c>
      <c r="C20" s="48"/>
      <c r="D20" s="49"/>
      <c r="E20" s="49"/>
      <c r="F20" s="50">
        <v>3</v>
      </c>
      <c r="G20" s="51">
        <v>24</v>
      </c>
      <c r="H20" s="52">
        <v>6.4177999999999997</v>
      </c>
      <c r="I20" s="53">
        <v>3.1579999999999995</v>
      </c>
      <c r="J20" s="54">
        <v>6</v>
      </c>
      <c r="K20" s="54">
        <v>4</v>
      </c>
      <c r="L20" s="55">
        <v>0</v>
      </c>
      <c r="M20" s="54">
        <v>2</v>
      </c>
      <c r="N20" s="54"/>
      <c r="O20" s="56">
        <v>6</v>
      </c>
      <c r="P20" s="56">
        <v>6</v>
      </c>
      <c r="Q20" s="57">
        <v>6</v>
      </c>
      <c r="R20" s="58">
        <f>SUM(D20:Q20)</f>
        <v>66.575800000000001</v>
      </c>
      <c r="S20" s="58">
        <f>R20/84*100</f>
        <v>79.256904761904764</v>
      </c>
      <c r="T20" s="46" t="str">
        <f>IF(S20&gt;=90,"Xuất sắc",IF(S20&gt;=80,"Tốt",IF(S20&gt;=70,"Khá","Trung bình")))</f>
        <v>Khá</v>
      </c>
    </row>
    <row r="21" spans="1:20" ht="15.6" x14ac:dyDescent="0.3">
      <c r="A21" s="46">
        <v>13</v>
      </c>
      <c r="B21" s="47" t="s">
        <v>41</v>
      </c>
      <c r="C21" s="48"/>
      <c r="D21" s="49"/>
      <c r="E21" s="49"/>
      <c r="F21" s="50">
        <v>2.5920000000000005</v>
      </c>
      <c r="G21" s="51">
        <v>24</v>
      </c>
      <c r="H21" s="52">
        <v>5.4703999999999997</v>
      </c>
      <c r="I21" s="53">
        <v>4.6670000000000007</v>
      </c>
      <c r="J21" s="54">
        <v>6</v>
      </c>
      <c r="K21" s="53">
        <v>3.6924000000000001</v>
      </c>
      <c r="L21" s="55">
        <v>0</v>
      </c>
      <c r="M21" s="54">
        <v>2</v>
      </c>
      <c r="N21" s="53"/>
      <c r="O21" s="56">
        <v>6</v>
      </c>
      <c r="P21" s="56">
        <v>6</v>
      </c>
      <c r="Q21" s="57">
        <v>6</v>
      </c>
      <c r="R21" s="58">
        <f>SUM(D21:Q21)</f>
        <v>66.42179999999999</v>
      </c>
      <c r="S21" s="58">
        <f>R21/84*100</f>
        <v>79.073571428571427</v>
      </c>
      <c r="T21" s="46" t="str">
        <f>IF(S21&gt;=90,"Xuất sắc",IF(S21&gt;=80,"Tốt",IF(S21&gt;=70,"Khá","Trung bình")))</f>
        <v>Khá</v>
      </c>
    </row>
    <row r="22" spans="1:20" ht="15.6" x14ac:dyDescent="0.3">
      <c r="A22" s="46">
        <v>14</v>
      </c>
      <c r="B22" s="47" t="s">
        <v>27</v>
      </c>
      <c r="C22" s="48"/>
      <c r="D22" s="49"/>
      <c r="E22" s="49"/>
      <c r="F22" s="50">
        <v>5.1420000000000003</v>
      </c>
      <c r="G22" s="51">
        <v>24</v>
      </c>
      <c r="H22" s="52">
        <v>5.4176000000000002</v>
      </c>
      <c r="I22" s="53">
        <v>3.1430000000000002</v>
      </c>
      <c r="J22" s="53">
        <v>4.9409999999999998</v>
      </c>
      <c r="K22" s="53">
        <v>3.2939999999999996</v>
      </c>
      <c r="L22" s="55">
        <v>0</v>
      </c>
      <c r="M22" s="54">
        <v>2</v>
      </c>
      <c r="N22" s="53"/>
      <c r="O22" s="56">
        <v>6</v>
      </c>
      <c r="P22" s="56">
        <v>6</v>
      </c>
      <c r="Q22" s="57">
        <v>6</v>
      </c>
      <c r="R22" s="58">
        <f>SUM(D22:Q22)</f>
        <v>65.937600000000003</v>
      </c>
      <c r="S22" s="58">
        <f>R22/84*100</f>
        <v>78.497142857142862</v>
      </c>
      <c r="T22" s="46" t="str">
        <f>IF(S22&gt;=90,"Xuất sắc",IF(S22&gt;=80,"Tốt",IF(S22&gt;=70,"Khá","Trung bình")))</f>
        <v>Khá</v>
      </c>
    </row>
    <row r="23" spans="1:20" ht="15.6" x14ac:dyDescent="0.3">
      <c r="A23" s="46">
        <v>15</v>
      </c>
      <c r="B23" s="47" t="s">
        <v>26</v>
      </c>
      <c r="C23" s="48"/>
      <c r="D23" s="49"/>
      <c r="E23" s="49"/>
      <c r="F23" s="50">
        <v>4.6320000000000006</v>
      </c>
      <c r="G23" s="51">
        <v>24</v>
      </c>
      <c r="H23" s="52">
        <v>5.9731999999999994</v>
      </c>
      <c r="I23" s="53">
        <v>0.58799999999999997</v>
      </c>
      <c r="J23" s="53">
        <v>5.5553999999999997</v>
      </c>
      <c r="K23" s="53">
        <v>3.7036000000000002</v>
      </c>
      <c r="L23" s="55">
        <v>0</v>
      </c>
      <c r="M23" s="54">
        <v>2</v>
      </c>
      <c r="N23" s="54"/>
      <c r="O23" s="56">
        <v>6</v>
      </c>
      <c r="P23" s="56">
        <v>6</v>
      </c>
      <c r="Q23" s="57">
        <v>6</v>
      </c>
      <c r="R23" s="58">
        <f>SUM(D23:Q23)</f>
        <v>64.452200000000005</v>
      </c>
      <c r="S23" s="58">
        <f>R23/84*100</f>
        <v>76.728809523809531</v>
      </c>
      <c r="T23" s="46" t="str">
        <f>IF(S23&gt;=90,"Xuất sắc",IF(S23&gt;=80,"Tốt",IF(S23&gt;=70,"Khá","Trung bình")))</f>
        <v>Khá</v>
      </c>
    </row>
    <row r="24" spans="1:20" ht="15.6" x14ac:dyDescent="0.3">
      <c r="A24" s="46">
        <v>16</v>
      </c>
      <c r="B24" s="47" t="s">
        <v>39</v>
      </c>
      <c r="C24" s="48"/>
      <c r="D24" s="49"/>
      <c r="E24" s="49"/>
      <c r="F24" s="50">
        <v>3.3779999999999997</v>
      </c>
      <c r="G24" s="51">
        <v>24</v>
      </c>
      <c r="H24" s="52">
        <v>6.4177999999999997</v>
      </c>
      <c r="I24" s="53">
        <v>0.58799999999999997</v>
      </c>
      <c r="J24" s="54">
        <v>6</v>
      </c>
      <c r="K24" s="54">
        <v>4</v>
      </c>
      <c r="L24" s="55">
        <v>0</v>
      </c>
      <c r="M24" s="54">
        <v>2</v>
      </c>
      <c r="N24" s="54"/>
      <c r="O24" s="56">
        <v>6</v>
      </c>
      <c r="P24" s="56">
        <v>6</v>
      </c>
      <c r="Q24" s="57">
        <v>6</v>
      </c>
      <c r="R24" s="58">
        <f>SUM(D24:Q24)</f>
        <v>64.383800000000008</v>
      </c>
      <c r="S24" s="58">
        <f>R24/84*100</f>
        <v>76.647380952380956</v>
      </c>
      <c r="T24" s="46" t="str">
        <f>IF(S24&gt;=90,"Xuất sắc",IF(S24&gt;=80,"Tốt",IF(S24&gt;=70,"Khá","Trung bình")))</f>
        <v>Khá</v>
      </c>
    </row>
    <row r="25" spans="1:20" ht="15.6" x14ac:dyDescent="0.3">
      <c r="A25" s="46">
        <v>17</v>
      </c>
      <c r="B25" s="47" t="s">
        <v>43</v>
      </c>
      <c r="C25" s="48"/>
      <c r="D25" s="49"/>
      <c r="E25" s="49"/>
      <c r="F25" s="50">
        <v>3.93</v>
      </c>
      <c r="G25" s="59">
        <v>22.737599999999997</v>
      </c>
      <c r="H25" s="52">
        <v>6.102199999999999</v>
      </c>
      <c r="I25" s="53">
        <v>2.1430000000000002</v>
      </c>
      <c r="J25" s="53">
        <v>5.625</v>
      </c>
      <c r="K25" s="53">
        <v>3.75</v>
      </c>
      <c r="L25" s="55">
        <v>0</v>
      </c>
      <c r="M25" s="54">
        <v>2</v>
      </c>
      <c r="N25" s="53"/>
      <c r="O25" s="56">
        <v>6</v>
      </c>
      <c r="P25" s="56">
        <v>6</v>
      </c>
      <c r="Q25" s="57">
        <v>6</v>
      </c>
      <c r="R25" s="58">
        <f>SUM(D25:Q25)</f>
        <v>64.287800000000004</v>
      </c>
      <c r="S25" s="58">
        <f>R25/84*100</f>
        <v>76.533095238095243</v>
      </c>
      <c r="T25" s="46" t="str">
        <f>IF(S25&gt;=90,"Xuất sắc",IF(S25&gt;=80,"Tốt",IF(S25&gt;=70,"Khá","Trung bình")))</f>
        <v>Khá</v>
      </c>
    </row>
    <row r="26" spans="1:20" ht="15.6" x14ac:dyDescent="0.3">
      <c r="A26" s="46">
        <v>18</v>
      </c>
      <c r="B26" s="47" t="s">
        <v>40</v>
      </c>
      <c r="C26" s="48"/>
      <c r="D26" s="49"/>
      <c r="E26" s="49"/>
      <c r="F26" s="50">
        <v>2.8560000000000003</v>
      </c>
      <c r="G26" s="51">
        <v>24</v>
      </c>
      <c r="H26" s="52">
        <v>6.4177999999999997</v>
      </c>
      <c r="I26" s="53">
        <v>1</v>
      </c>
      <c r="J26" s="54">
        <v>6</v>
      </c>
      <c r="K26" s="54">
        <v>4</v>
      </c>
      <c r="L26" s="55">
        <v>0</v>
      </c>
      <c r="M26" s="54">
        <v>2</v>
      </c>
      <c r="N26" s="53"/>
      <c r="O26" s="56">
        <v>6</v>
      </c>
      <c r="P26" s="56">
        <v>6</v>
      </c>
      <c r="Q26" s="57">
        <v>6</v>
      </c>
      <c r="R26" s="58">
        <f>SUM(D26:Q26)</f>
        <v>64.273799999999994</v>
      </c>
      <c r="S26" s="58">
        <f>R26/84*100</f>
        <v>76.516428571428563</v>
      </c>
      <c r="T26" s="46" t="str">
        <f>IF(S26&gt;=90,"Xuất sắc",IF(S26&gt;=80,"Tốt",IF(S26&gt;=70,"Khá","Trung bình")))</f>
        <v>Khá</v>
      </c>
    </row>
    <row r="27" spans="1:20" ht="15.6" x14ac:dyDescent="0.3">
      <c r="A27" s="46">
        <v>19</v>
      </c>
      <c r="B27" s="47" t="s">
        <v>29</v>
      </c>
      <c r="C27" s="48"/>
      <c r="D27" s="49"/>
      <c r="E27" s="49"/>
      <c r="F27" s="50">
        <v>2.88</v>
      </c>
      <c r="G27" s="59">
        <v>22.000799999999998</v>
      </c>
      <c r="H27" s="52">
        <v>6.4177999999999997</v>
      </c>
      <c r="I27" s="53">
        <v>0.90900000000000003</v>
      </c>
      <c r="J27" s="54">
        <v>6</v>
      </c>
      <c r="K27" s="54">
        <v>4</v>
      </c>
      <c r="L27" s="55">
        <v>0</v>
      </c>
      <c r="M27" s="54">
        <v>2</v>
      </c>
      <c r="N27" s="53"/>
      <c r="O27" s="56">
        <v>6</v>
      </c>
      <c r="P27" s="56">
        <v>6</v>
      </c>
      <c r="Q27" s="57">
        <v>6</v>
      </c>
      <c r="R27" s="58">
        <f>SUM(D27:Q27)</f>
        <v>62.207599999999999</v>
      </c>
      <c r="S27" s="58">
        <f>R27/84*100</f>
        <v>74.056666666666672</v>
      </c>
      <c r="T27" s="46" t="str">
        <f>IF(S27&gt;=90,"Xuất sắc",IF(S27&gt;=80,"Tốt",IF(S27&gt;=70,"Khá","Trung bình")))</f>
        <v>Khá</v>
      </c>
    </row>
  </sheetData>
  <mergeCells count="13">
    <mergeCell ref="H7:I7"/>
    <mergeCell ref="J7:N7"/>
    <mergeCell ref="O7:Q7"/>
    <mergeCell ref="A3:T3"/>
    <mergeCell ref="A4:T4"/>
    <mergeCell ref="A6:A8"/>
    <mergeCell ref="B6:B8"/>
    <mergeCell ref="C6:Q6"/>
    <mergeCell ref="R6:R8"/>
    <mergeCell ref="S6:S8"/>
    <mergeCell ref="T6:T8"/>
    <mergeCell ref="C7:F7"/>
    <mergeCell ref="G7:G8"/>
  </mergeCells>
  <pageMargins left="0.31496062992125984" right="0.11811023622047245" top="0.35433070866141736" bottom="0.15748031496062992"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
  <sheetViews>
    <sheetView tabSelected="1" workbookViewId="0">
      <selection activeCell="B31" sqref="B31"/>
    </sheetView>
  </sheetViews>
  <sheetFormatPr defaultRowHeight="15.6" x14ac:dyDescent="0.3"/>
  <cols>
    <col min="1" max="1" width="6.77734375" style="1" customWidth="1"/>
    <col min="2" max="2" width="25.109375" style="1" customWidth="1"/>
    <col min="3" max="11" width="12" style="1" customWidth="1"/>
  </cols>
  <sheetData>
    <row r="1" spans="1:12" x14ac:dyDescent="0.3">
      <c r="I1" s="14" t="s">
        <v>47</v>
      </c>
      <c r="J1" s="14"/>
    </row>
    <row r="2" spans="1:12" x14ac:dyDescent="0.3">
      <c r="A2" s="11" t="s">
        <v>0</v>
      </c>
      <c r="B2" s="11"/>
      <c r="C2" s="11"/>
      <c r="D2" s="11"/>
      <c r="E2" s="11"/>
      <c r="F2" s="11"/>
      <c r="G2" s="11"/>
      <c r="H2" s="11"/>
      <c r="I2" s="11"/>
      <c r="J2" s="11"/>
      <c r="K2" s="11"/>
      <c r="L2" s="12"/>
    </row>
    <row r="3" spans="1:12" x14ac:dyDescent="0.3">
      <c r="A3" s="4" t="s">
        <v>1</v>
      </c>
      <c r="B3" s="4"/>
      <c r="C3" s="4"/>
      <c r="D3" s="4"/>
      <c r="E3" s="4"/>
      <c r="F3" s="4"/>
      <c r="G3" s="4"/>
      <c r="H3" s="4"/>
      <c r="I3" s="4"/>
      <c r="J3" s="4"/>
      <c r="K3" s="4"/>
      <c r="L3" s="13"/>
    </row>
    <row r="5" spans="1:12" s="8" customFormat="1" x14ac:dyDescent="0.3">
      <c r="A5" s="7" t="s">
        <v>2</v>
      </c>
      <c r="B5" s="7" t="s">
        <v>3</v>
      </c>
      <c r="C5" s="7" t="s">
        <v>4</v>
      </c>
      <c r="D5" s="7"/>
      <c r="E5" s="7"/>
      <c r="F5" s="7"/>
      <c r="G5" s="7" t="s">
        <v>5</v>
      </c>
      <c r="H5" s="7"/>
      <c r="I5" s="7"/>
      <c r="J5" s="7"/>
      <c r="K5" s="7" t="s">
        <v>6</v>
      </c>
    </row>
    <row r="6" spans="1:12" s="8" customFormat="1" ht="93.6" x14ac:dyDescent="0.3">
      <c r="A6" s="7"/>
      <c r="B6" s="7"/>
      <c r="C6" s="9" t="s">
        <v>7</v>
      </c>
      <c r="D6" s="9" t="s">
        <v>8</v>
      </c>
      <c r="E6" s="9" t="s">
        <v>9</v>
      </c>
      <c r="F6" s="9" t="s">
        <v>10</v>
      </c>
      <c r="G6" s="9" t="s">
        <v>11</v>
      </c>
      <c r="H6" s="9" t="s">
        <v>12</v>
      </c>
      <c r="I6" s="9" t="s">
        <v>13</v>
      </c>
      <c r="J6" s="9" t="s">
        <v>14</v>
      </c>
      <c r="K6" s="7"/>
    </row>
    <row r="7" spans="1:12" s="8" customFormat="1" x14ac:dyDescent="0.3">
      <c r="A7" s="7"/>
      <c r="B7" s="7"/>
      <c r="C7" s="9" t="s">
        <v>15</v>
      </c>
      <c r="D7" s="9" t="s">
        <v>16</v>
      </c>
      <c r="E7" s="9" t="s">
        <v>17</v>
      </c>
      <c r="F7" s="9" t="s">
        <v>18</v>
      </c>
      <c r="G7" s="9" t="s">
        <v>19</v>
      </c>
      <c r="H7" s="9" t="s">
        <v>20</v>
      </c>
      <c r="I7" s="9" t="s">
        <v>21</v>
      </c>
      <c r="J7" s="9" t="s">
        <v>22</v>
      </c>
      <c r="K7" s="9" t="s">
        <v>23</v>
      </c>
    </row>
    <row r="8" spans="1:12" x14ac:dyDescent="0.3">
      <c r="A8" s="2">
        <v>1</v>
      </c>
      <c r="B8" s="6" t="s">
        <v>24</v>
      </c>
      <c r="C8" s="2">
        <v>528</v>
      </c>
      <c r="D8" s="2">
        <v>528</v>
      </c>
      <c r="E8" s="2">
        <v>100</v>
      </c>
      <c r="F8" s="2">
        <v>0</v>
      </c>
      <c r="G8" s="2">
        <v>479</v>
      </c>
      <c r="H8" s="2">
        <v>479</v>
      </c>
      <c r="I8" s="2">
        <v>100</v>
      </c>
      <c r="J8" s="2">
        <v>0</v>
      </c>
      <c r="K8" s="2">
        <v>0</v>
      </c>
    </row>
    <row r="9" spans="1:12" x14ac:dyDescent="0.3">
      <c r="A9" s="2">
        <v>2</v>
      </c>
      <c r="B9" s="6" t="s">
        <v>25</v>
      </c>
      <c r="C9" s="2">
        <v>79</v>
      </c>
      <c r="D9" s="2">
        <v>79</v>
      </c>
      <c r="E9" s="2">
        <v>100</v>
      </c>
      <c r="F9" s="2">
        <v>0</v>
      </c>
      <c r="G9" s="2">
        <v>79</v>
      </c>
      <c r="H9" s="2">
        <v>79</v>
      </c>
      <c r="I9" s="2">
        <v>100</v>
      </c>
      <c r="J9" s="2">
        <v>0</v>
      </c>
      <c r="K9" s="2">
        <v>0</v>
      </c>
    </row>
    <row r="10" spans="1:12" x14ac:dyDescent="0.3">
      <c r="A10" s="2">
        <v>3</v>
      </c>
      <c r="B10" s="6" t="s">
        <v>26</v>
      </c>
      <c r="C10" s="2">
        <v>25</v>
      </c>
      <c r="D10" s="2">
        <v>25</v>
      </c>
      <c r="E10" s="2">
        <v>100</v>
      </c>
      <c r="F10" s="2">
        <v>0</v>
      </c>
      <c r="G10" s="2">
        <v>25</v>
      </c>
      <c r="H10" s="2">
        <v>25</v>
      </c>
      <c r="I10" s="2">
        <v>100</v>
      </c>
      <c r="J10" s="2">
        <v>0</v>
      </c>
      <c r="K10" s="2">
        <v>0</v>
      </c>
    </row>
    <row r="11" spans="1:12" x14ac:dyDescent="0.3">
      <c r="A11" s="2">
        <v>4</v>
      </c>
      <c r="B11" s="6" t="s">
        <v>27</v>
      </c>
      <c r="C11" s="2">
        <v>32</v>
      </c>
      <c r="D11" s="2">
        <v>32</v>
      </c>
      <c r="E11" s="2">
        <v>100</v>
      </c>
      <c r="F11" s="2">
        <v>0</v>
      </c>
      <c r="G11" s="2">
        <v>32</v>
      </c>
      <c r="H11" s="2">
        <v>32</v>
      </c>
      <c r="I11" s="2">
        <v>100</v>
      </c>
      <c r="J11" s="2">
        <v>0</v>
      </c>
      <c r="K11" s="2">
        <v>0</v>
      </c>
    </row>
    <row r="12" spans="1:12" x14ac:dyDescent="0.3">
      <c r="A12" s="2">
        <v>5</v>
      </c>
      <c r="B12" s="6" t="s">
        <v>28</v>
      </c>
      <c r="C12" s="2">
        <v>37</v>
      </c>
      <c r="D12" s="2">
        <v>37</v>
      </c>
      <c r="E12" s="2">
        <v>100</v>
      </c>
      <c r="F12" s="2">
        <v>0</v>
      </c>
      <c r="G12" s="2">
        <v>37</v>
      </c>
      <c r="H12" s="2">
        <v>37</v>
      </c>
      <c r="I12" s="2">
        <v>100</v>
      </c>
      <c r="J12" s="2">
        <v>0</v>
      </c>
      <c r="K12" s="2">
        <v>0</v>
      </c>
    </row>
    <row r="13" spans="1:12" x14ac:dyDescent="0.3">
      <c r="A13" s="2">
        <v>6</v>
      </c>
      <c r="B13" s="6" t="s">
        <v>29</v>
      </c>
      <c r="C13" s="2">
        <v>12</v>
      </c>
      <c r="D13" s="2">
        <v>12</v>
      </c>
      <c r="E13" s="2">
        <v>100</v>
      </c>
      <c r="F13" s="2">
        <v>0</v>
      </c>
      <c r="G13" s="2">
        <v>12</v>
      </c>
      <c r="H13" s="2">
        <v>12</v>
      </c>
      <c r="I13" s="2">
        <v>100</v>
      </c>
      <c r="J13" s="2">
        <v>0</v>
      </c>
      <c r="K13" s="2">
        <v>0</v>
      </c>
    </row>
    <row r="14" spans="1:12" x14ac:dyDescent="0.3">
      <c r="A14" s="2">
        <v>7</v>
      </c>
      <c r="B14" s="6" t="s">
        <v>30</v>
      </c>
      <c r="C14" s="2">
        <v>25</v>
      </c>
      <c r="D14" s="2">
        <v>25</v>
      </c>
      <c r="E14" s="2">
        <v>100</v>
      </c>
      <c r="F14" s="2">
        <v>0</v>
      </c>
      <c r="G14" s="2">
        <v>24</v>
      </c>
      <c r="H14" s="2">
        <v>24</v>
      </c>
      <c r="I14" s="2">
        <v>100</v>
      </c>
      <c r="J14" s="2">
        <v>0</v>
      </c>
      <c r="K14" s="2">
        <v>0</v>
      </c>
    </row>
    <row r="15" spans="1:12" x14ac:dyDescent="0.3">
      <c r="A15" s="2">
        <v>8</v>
      </c>
      <c r="B15" s="6" t="s">
        <v>31</v>
      </c>
      <c r="C15" s="2">
        <v>15</v>
      </c>
      <c r="D15" s="2">
        <v>15</v>
      </c>
      <c r="E15" s="2">
        <v>100</v>
      </c>
      <c r="F15" s="2">
        <v>0</v>
      </c>
      <c r="G15" s="2">
        <v>15</v>
      </c>
      <c r="H15" s="2">
        <v>15</v>
      </c>
      <c r="I15" s="2">
        <v>100</v>
      </c>
      <c r="J15" s="2">
        <v>0</v>
      </c>
      <c r="K15" s="2">
        <v>0</v>
      </c>
    </row>
    <row r="16" spans="1:12" x14ac:dyDescent="0.3">
      <c r="A16" s="2">
        <v>9</v>
      </c>
      <c r="B16" s="6" t="s">
        <v>32</v>
      </c>
      <c r="C16" s="2">
        <v>25</v>
      </c>
      <c r="D16" s="2">
        <v>25</v>
      </c>
      <c r="E16" s="2">
        <v>100</v>
      </c>
      <c r="F16" s="2">
        <v>0</v>
      </c>
      <c r="G16" s="2">
        <v>25</v>
      </c>
      <c r="H16" s="2">
        <v>24</v>
      </c>
      <c r="I16" s="2">
        <v>96</v>
      </c>
      <c r="J16" s="2">
        <v>1</v>
      </c>
      <c r="K16" s="2">
        <v>0</v>
      </c>
    </row>
    <row r="17" spans="1:11" x14ac:dyDescent="0.3">
      <c r="A17" s="2">
        <v>10</v>
      </c>
      <c r="B17" s="6" t="s">
        <v>33</v>
      </c>
      <c r="C17" s="2">
        <v>23</v>
      </c>
      <c r="D17" s="2">
        <v>23</v>
      </c>
      <c r="E17" s="2">
        <v>100</v>
      </c>
      <c r="F17" s="2">
        <v>0</v>
      </c>
      <c r="G17" s="2">
        <v>23</v>
      </c>
      <c r="H17" s="2">
        <v>23</v>
      </c>
      <c r="I17" s="2">
        <v>100</v>
      </c>
      <c r="J17" s="2">
        <v>0</v>
      </c>
      <c r="K17" s="2">
        <v>0</v>
      </c>
    </row>
    <row r="18" spans="1:11" x14ac:dyDescent="0.3">
      <c r="A18" s="2">
        <v>11</v>
      </c>
      <c r="B18" s="6" t="s">
        <v>34</v>
      </c>
      <c r="C18" s="2">
        <v>34</v>
      </c>
      <c r="D18" s="2">
        <v>34</v>
      </c>
      <c r="E18" s="2">
        <v>100</v>
      </c>
      <c r="F18" s="2">
        <v>0</v>
      </c>
      <c r="G18" s="2">
        <v>33</v>
      </c>
      <c r="H18" s="2">
        <v>33</v>
      </c>
      <c r="I18" s="2">
        <v>100</v>
      </c>
      <c r="J18" s="2">
        <v>0</v>
      </c>
      <c r="K18" s="2">
        <v>0</v>
      </c>
    </row>
    <row r="19" spans="1:11" x14ac:dyDescent="0.3">
      <c r="A19" s="2">
        <v>12</v>
      </c>
      <c r="B19" s="6" t="s">
        <v>35</v>
      </c>
      <c r="C19" s="2">
        <v>18</v>
      </c>
      <c r="D19" s="2">
        <v>18</v>
      </c>
      <c r="E19" s="2">
        <v>100</v>
      </c>
      <c r="F19" s="2">
        <v>0</v>
      </c>
      <c r="G19" s="2">
        <v>18</v>
      </c>
      <c r="H19" s="2">
        <v>18</v>
      </c>
      <c r="I19" s="2">
        <v>100</v>
      </c>
      <c r="J19" s="2">
        <v>0</v>
      </c>
      <c r="K19" s="2">
        <v>0</v>
      </c>
    </row>
    <row r="20" spans="1:11" x14ac:dyDescent="0.3">
      <c r="A20" s="2">
        <v>13</v>
      </c>
      <c r="B20" s="6" t="s">
        <v>36</v>
      </c>
      <c r="C20" s="2">
        <v>20</v>
      </c>
      <c r="D20" s="2">
        <v>20</v>
      </c>
      <c r="E20" s="2">
        <v>100</v>
      </c>
      <c r="F20" s="2">
        <v>0</v>
      </c>
      <c r="G20" s="2">
        <v>20</v>
      </c>
      <c r="H20" s="2">
        <v>20</v>
      </c>
      <c r="I20" s="2">
        <v>100</v>
      </c>
      <c r="J20" s="2">
        <v>0</v>
      </c>
      <c r="K20" s="2">
        <v>0</v>
      </c>
    </row>
    <row r="21" spans="1:11" x14ac:dyDescent="0.3">
      <c r="A21" s="2">
        <v>14</v>
      </c>
      <c r="B21" s="6" t="s">
        <v>37</v>
      </c>
      <c r="C21" s="2">
        <v>61</v>
      </c>
      <c r="D21" s="2">
        <v>61</v>
      </c>
      <c r="E21" s="2">
        <v>100</v>
      </c>
      <c r="F21" s="2">
        <v>0</v>
      </c>
      <c r="G21" s="2">
        <v>61</v>
      </c>
      <c r="H21" s="2">
        <v>58</v>
      </c>
      <c r="I21" s="2">
        <v>95.08</v>
      </c>
      <c r="J21" s="2">
        <v>3</v>
      </c>
      <c r="K21" s="2">
        <v>0</v>
      </c>
    </row>
    <row r="22" spans="1:11" x14ac:dyDescent="0.3">
      <c r="A22" s="2">
        <v>15</v>
      </c>
      <c r="B22" s="6" t="s">
        <v>38</v>
      </c>
      <c r="C22" s="2">
        <v>51</v>
      </c>
      <c r="D22" s="2">
        <v>51</v>
      </c>
      <c r="E22" s="2">
        <v>100</v>
      </c>
      <c r="F22" s="2">
        <v>0</v>
      </c>
      <c r="G22" s="2">
        <v>52</v>
      </c>
      <c r="H22" s="2">
        <v>52</v>
      </c>
      <c r="I22" s="2">
        <v>100</v>
      </c>
      <c r="J22" s="2">
        <v>0</v>
      </c>
      <c r="K22" s="2">
        <v>0</v>
      </c>
    </row>
    <row r="23" spans="1:11" x14ac:dyDescent="0.3">
      <c r="A23" s="2">
        <v>16</v>
      </c>
      <c r="B23" s="6" t="s">
        <v>39</v>
      </c>
      <c r="C23" s="2">
        <v>20</v>
      </c>
      <c r="D23" s="2">
        <v>20</v>
      </c>
      <c r="E23" s="2">
        <v>100</v>
      </c>
      <c r="F23" s="2">
        <v>0</v>
      </c>
      <c r="G23" s="2">
        <v>19</v>
      </c>
      <c r="H23" s="2">
        <v>19</v>
      </c>
      <c r="I23" s="2">
        <v>100</v>
      </c>
      <c r="J23" s="2">
        <v>0</v>
      </c>
      <c r="K23" s="2">
        <v>0</v>
      </c>
    </row>
    <row r="24" spans="1:11" x14ac:dyDescent="0.3">
      <c r="A24" s="2">
        <v>17</v>
      </c>
      <c r="B24" s="6" t="s">
        <v>40</v>
      </c>
      <c r="C24" s="2">
        <v>10</v>
      </c>
      <c r="D24" s="2">
        <v>10</v>
      </c>
      <c r="E24" s="2">
        <v>100</v>
      </c>
      <c r="F24" s="2">
        <v>0</v>
      </c>
      <c r="G24" s="2">
        <v>10</v>
      </c>
      <c r="H24" s="2">
        <v>10</v>
      </c>
      <c r="I24" s="2">
        <v>100</v>
      </c>
      <c r="J24" s="2">
        <v>0</v>
      </c>
      <c r="K24" s="2">
        <v>0</v>
      </c>
    </row>
    <row r="25" spans="1:11" x14ac:dyDescent="0.3">
      <c r="A25" s="2">
        <v>18</v>
      </c>
      <c r="B25" s="6" t="s">
        <v>41</v>
      </c>
      <c r="C25" s="2">
        <v>18</v>
      </c>
      <c r="D25" s="2">
        <v>17</v>
      </c>
      <c r="E25" s="2">
        <v>94.44</v>
      </c>
      <c r="F25" s="2">
        <v>1</v>
      </c>
      <c r="G25" s="2">
        <v>20</v>
      </c>
      <c r="H25" s="2">
        <v>19</v>
      </c>
      <c r="I25" s="2">
        <v>95</v>
      </c>
      <c r="J25" s="2">
        <v>1</v>
      </c>
      <c r="K25" s="2">
        <v>0</v>
      </c>
    </row>
    <row r="26" spans="1:11" x14ac:dyDescent="0.3">
      <c r="A26" s="2">
        <v>19</v>
      </c>
      <c r="B26" s="6" t="s">
        <v>42</v>
      </c>
      <c r="C26" s="2">
        <v>8</v>
      </c>
      <c r="D26" s="2">
        <v>8</v>
      </c>
      <c r="E26" s="2">
        <v>100</v>
      </c>
      <c r="F26" s="2">
        <v>0</v>
      </c>
      <c r="G26" s="2">
        <v>8</v>
      </c>
      <c r="H26" s="2">
        <v>8</v>
      </c>
      <c r="I26" s="2">
        <v>100</v>
      </c>
      <c r="J26" s="2">
        <v>0</v>
      </c>
      <c r="K26" s="2">
        <v>0</v>
      </c>
    </row>
    <row r="27" spans="1:11" x14ac:dyDescent="0.3">
      <c r="A27" s="2">
        <v>20</v>
      </c>
      <c r="B27" s="6" t="s">
        <v>43</v>
      </c>
      <c r="C27" s="2">
        <v>18</v>
      </c>
      <c r="D27" s="2">
        <v>17</v>
      </c>
      <c r="E27" s="2">
        <v>94.44</v>
      </c>
      <c r="F27" s="2">
        <v>1</v>
      </c>
      <c r="G27" s="2">
        <v>18</v>
      </c>
      <c r="H27" s="2">
        <v>17</v>
      </c>
      <c r="I27" s="2">
        <v>94.44</v>
      </c>
      <c r="J27" s="2">
        <v>1</v>
      </c>
      <c r="K27" s="2">
        <v>0</v>
      </c>
    </row>
    <row r="28" spans="1:11" ht="16.8" x14ac:dyDescent="0.3">
      <c r="A28" s="5" t="s">
        <v>44</v>
      </c>
      <c r="B28" s="5"/>
      <c r="C28" s="10">
        <v>1059</v>
      </c>
      <c r="D28" s="10">
        <v>1057</v>
      </c>
      <c r="E28" s="3" t="s">
        <v>45</v>
      </c>
      <c r="F28" s="3">
        <v>2</v>
      </c>
      <c r="G28" s="10">
        <v>1010</v>
      </c>
      <c r="H28" s="10">
        <v>1004</v>
      </c>
      <c r="I28" s="3" t="s">
        <v>46</v>
      </c>
      <c r="J28" s="3">
        <v>6</v>
      </c>
      <c r="K28" s="3">
        <v>0</v>
      </c>
    </row>
  </sheetData>
  <mergeCells count="9">
    <mergeCell ref="A28:B28"/>
    <mergeCell ref="A2:K2"/>
    <mergeCell ref="A3:K3"/>
    <mergeCell ref="I1:J1"/>
    <mergeCell ref="C5:F5"/>
    <mergeCell ref="G5:J5"/>
    <mergeCell ref="A5:A7"/>
    <mergeCell ref="B5:B7"/>
    <mergeCell ref="K5:K6"/>
  </mergeCells>
  <pageMargins left="0.31496062992125984" right="0.31496062992125984" top="0.55118110236220474" bottom="0.35433070866141736" header="0.31496062992125984" footer="0.31496062992125984"/>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Biểu số 1</vt:lpstr>
      <vt:lpstr>Biểu số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2025-01-16T03:45:30Z</dcterms:created>
  <dcterms:modified xsi:type="dcterms:W3CDTF">2025-01-16T07:32:05Z</dcterms:modified>
</cp:coreProperties>
</file>