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60" windowHeight="8175" tabRatio="798" activeTab="0"/>
  </bookViews>
  <sheets>
    <sheet name="Biểu số 01" sheetId="1" r:id="rId1"/>
    <sheet name="Biểu số 02" sheetId="2" r:id="rId2"/>
  </sheets>
  <definedNames/>
  <calcPr fullCalcOnLoad="1"/>
</workbook>
</file>

<file path=xl/sharedStrings.xml><?xml version="1.0" encoding="utf-8"?>
<sst xmlns="http://schemas.openxmlformats.org/spreadsheetml/2006/main" count="108" uniqueCount="79">
  <si>
    <t>TỔNG CỘNG</t>
  </si>
  <si>
    <t>STT</t>
  </si>
  <si>
    <t>Ghi chú</t>
  </si>
  <si>
    <t>A</t>
  </si>
  <si>
    <t>B</t>
  </si>
  <si>
    <t>Xã Quài Tở</t>
  </si>
  <si>
    <t>Xã Mường Thín</t>
  </si>
  <si>
    <t>Xã Quài Cang</t>
  </si>
  <si>
    <t>Xã Mường Mùn</t>
  </si>
  <si>
    <t>Xã Phình Sáng</t>
  </si>
  <si>
    <t>Xã Chiềng Đông</t>
  </si>
  <si>
    <t>Xã Tỏa Tình</t>
  </si>
  <si>
    <t>Xã Tênh Phông</t>
  </si>
  <si>
    <t>Xã Pú Nhung</t>
  </si>
  <si>
    <t>Xã Quài Nưa</t>
  </si>
  <si>
    <t>Xã Nà Sáy</t>
  </si>
  <si>
    <t>Xã Chiềng Sinh</t>
  </si>
  <si>
    <t>Xã Mùn Chung</t>
  </si>
  <si>
    <t>Xã Mường Khong</t>
  </si>
  <si>
    <t>Xã Rạng Đông</t>
  </si>
  <si>
    <t>Xã Nà Tòng</t>
  </si>
  <si>
    <t>Xã Pú Xi</t>
  </si>
  <si>
    <t>ĐƠN VỊ</t>
  </si>
  <si>
    <t>TT Tuần Giáo</t>
  </si>
  <si>
    <t>Xã Ta Ma</t>
  </si>
  <si>
    <t>Đvt: triệu đồng</t>
  </si>
  <si>
    <t>Thị trấn Tuần Giáo</t>
  </si>
  <si>
    <t>I</t>
  </si>
  <si>
    <t>Nguồn Cải cách tiền lương (Nguồn 14)</t>
  </si>
  <si>
    <t>Nguồn kinh phí tự chủ (Nguồn 13)</t>
  </si>
  <si>
    <t>Kinh phí huấn luyện dân quân tự vệ</t>
  </si>
  <si>
    <t>Kinh phí sự nghiệp đào tạo</t>
  </si>
  <si>
    <t>Kinh phí mua sắm tài sản</t>
  </si>
  <si>
    <t>Kinh phí mừng thọ</t>
  </si>
  <si>
    <t>Nguồn kinh phí không tự chủ (Nguồn 12)</t>
  </si>
  <si>
    <t>Sự nghiệp đào tạo</t>
  </si>
  <si>
    <t>Từ nguồn điều chỉnh tại QĐ số 1750/QĐ-UBND ngày 24/9/2020 số tiền 147.163.689 đồng; Từ điều chỉnh giảm tại Biểu số 01 số tiền 4.143.000 đồng</t>
  </si>
  <si>
    <t>Hỗ trợ học phí, tài liệu, ngoài lương, tốt nghiệp sau đại học: Nguyễn Hồng Cường, Lò Văn Đại, Lò Văn Chu, Cà Thị Lan, Bạc Thị Dâm, Quàng Văn Thương.</t>
  </si>
  <si>
    <t>Hỗ trợ học phí: Cà Thị Sẹn</t>
  </si>
  <si>
    <t>Hỗ trợ học phí, tài liệu, ngoài lương, tàu xe: Trịnh Minh Khải, Lò Văn Biên, Lường Thị Xuân</t>
  </si>
  <si>
    <t>Hỗ trợ học phí: Lù Thị Khuyên, Lò Thị Nhàn</t>
  </si>
  <si>
    <t>Hỗ trợ học phí: Mùa Thị Xế; Phụ cấp LĐ TTHTCĐ: Lầu A Nênh</t>
  </si>
  <si>
    <t>II</t>
  </si>
  <si>
    <t>Kinh phí lắp rèm</t>
  </si>
  <si>
    <t>Nhà văn hóa xã (Rèm)</t>
  </si>
  <si>
    <t>Nhà văn hóa xã (Rèm + phông hội trường)</t>
  </si>
  <si>
    <t>Nhà công vụ + Nhà văn hóa xã (Rèm + phông hội trường)</t>
  </si>
  <si>
    <t>III</t>
  </si>
  <si>
    <t>Chi khác</t>
  </si>
  <si>
    <t>Từ điều chỉnh giảm tại Biểu số 01 (Mua sắm tài sản)</t>
  </si>
  <si>
    <t>Từ điều chỉnh giảm tại Biểu số 01 (Kinh phí mua sắm rèm)</t>
  </si>
  <si>
    <t>Trợ cấp hàng tháng cho cán bộ xã nghỉ việc</t>
  </si>
  <si>
    <t>Từ điều chỉnh giảm tại Biểu số 01 (Trợ cấp hàng tháng cho cán bộ xã nghỉ việc)</t>
  </si>
  <si>
    <t>ĐƠN VỊ: CÁC XÃ, THỊ TRẤN</t>
  </si>
  <si>
    <t>CHI TIẾT BỔ SUNG DỰ TOÁN CHI NGÂN SÁCH NĂM 2020</t>
  </si>
  <si>
    <t>Lắp đặt đèn chiếu sáng đường vào các khối bản</t>
  </si>
  <si>
    <t>805 - 085 - 12</t>
  </si>
  <si>
    <t>805 - 341 - 12</t>
  </si>
  <si>
    <t>805 - 374 - 12</t>
  </si>
  <si>
    <t>HẠCH TOÁN</t>
  </si>
  <si>
    <t>Kinh phí mua sắm rèm</t>
  </si>
  <si>
    <t>CHI TIẾT ĐIỀU CHỈNH GIẢM DỰ TOÁN CHI NGÂN SÁCH NĂM 2020</t>
  </si>
  <si>
    <t>(Kèm theo quyết định số             /QĐ-UBND ngày         tháng 12 năm 2020 của UBND huyện Tuần Giáo)</t>
  </si>
  <si>
    <t>Biểu số 01</t>
  </si>
  <si>
    <t>Biểu số 02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</si>
  <si>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</si>
  <si>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</si>
  <si>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</si>
  <si>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</si>
  <si>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</si>
  <si>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</si>
  <si>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</si>
  <si>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</si>
  <si>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</si>
  <si>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1=2+…+9</t>
  </si>
  <si>
    <t>GHI CHÚ</t>
  </si>
  <si>
    <t>IV</t>
  </si>
  <si>
    <t>(Kèm theo tờ trình số 101/TTr-TCKH  ngày 23 tháng 12 năm 2020 của phòng Tài chính - Kế hoạch huyện)</t>
  </si>
  <si>
    <t>(Kèm theo Tờ trình số          /TTr-UBND  ngày         tháng 12 năm 2020 của Ủy ban nhân dân huyện)</t>
  </si>
</sst>
</file>

<file path=xl/styles.xml><?xml version="1.0" encoding="utf-8"?>
<styleSheet xmlns="http://schemas.openxmlformats.org/spreadsheetml/2006/main">
  <numFmts count="6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0.0%"/>
    <numFmt numFmtId="174" formatCode="_ * #,##0.000_ ;_ * \-#,##0.000_ ;_ * &quot;-&quot;??_ ;_ @_ "/>
    <numFmt numFmtId="175" formatCode="_(* #,##0.0_);_(* \(#,##0.0\);_(* &quot;-&quot;??_);_(@_)"/>
    <numFmt numFmtId="176" formatCode="_(* #,##0_);_(* \(#,##0\);_(* &quot;-&quot;??_);_(@_)"/>
    <numFmt numFmtId="177" formatCode="_ * #,##0.0_ ;_ * \-#,##0.0_ ;_ * &quot;-&quot;??_ ;_ @_ "/>
    <numFmt numFmtId="178" formatCode="_ * #,##0.00_ ;_ * \-#,##0.00_ ;_ * &quot;-&quot;??_ ;_ @_ "/>
    <numFmt numFmtId="179" formatCode="_(* #,##0.000_);_(* \(#,##0.000\);_(* &quot;-&quot;???_);_(@_)"/>
    <numFmt numFmtId="180" formatCode="_(* #,##0.000_);_(* \(#,##0.000\);_(* &quot;-&quot;??_);_(@_)"/>
    <numFmt numFmtId="181" formatCode="#,##0.0"/>
    <numFmt numFmtId="182" formatCode="#,##0;[Red]#,##0"/>
    <numFmt numFmtId="183" formatCode="0.00;[Red]0.00"/>
    <numFmt numFmtId="184" formatCode="0.0;[Red]0.0"/>
    <numFmt numFmtId="185" formatCode="_(* #,##0_);_(* \(#,##0\);_(* &quot;-&quot;???_);_(@_)"/>
    <numFmt numFmtId="186" formatCode="#,##0;[Red]\-#,##0;&quot;&quot;;_-@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  <numFmt numFmtId="190" formatCode="_(* #,##0.0000_);_(* \(#,##0.0000\);_(* &quot;-&quot;_);_(@_)"/>
    <numFmt numFmtId="191" formatCode="_(* #,##0.00000_);_(* \(#,##0.00000\);_(* &quot;-&quot;_);_(@_)"/>
    <numFmt numFmtId="192" formatCode="0.00000"/>
    <numFmt numFmtId="193" formatCode="0.0000"/>
    <numFmt numFmtId="194" formatCode="#,##0.0000"/>
    <numFmt numFmtId="195" formatCode="_(* #,##0.0000_);_(* \(#,##0.0000\);_(* &quot;-&quot;????_);_(@_)"/>
    <numFmt numFmtId="196" formatCode="#,##0.000"/>
    <numFmt numFmtId="197" formatCode="#,##0.000000"/>
    <numFmt numFmtId="198" formatCode="_-* #,##0\ _₫_-;\-* #,##0\ _₫_-;_-* &quot;-&quot;??\ _₫_-;_-@_-"/>
    <numFmt numFmtId="199" formatCode="mm/yyyy"/>
    <numFmt numFmtId="200" formatCode="_-* #,##0.000\ _₫_-;\-* #,##0.000\ _₫_-;_-* &quot;-&quot;???\ _₫_-;_-@_-"/>
    <numFmt numFmtId="201" formatCode="#,##0.0_);\(#,##0.0\)"/>
    <numFmt numFmtId="202" formatCode="0.0"/>
    <numFmt numFmtId="203" formatCode="_-* #,##0.0\ _₫_-;\-* #,##0.0\ _₫_-;_-* &quot;-&quot;??\ _₫_-;_-@_-"/>
    <numFmt numFmtId="204" formatCode="#,##0.00;[Red]#,##0.00"/>
    <numFmt numFmtId="205" formatCode="_(* #,##0.0000_);_(* \(#,##0.0000\);_(* &quot;-&quot;??_);_(@_)"/>
    <numFmt numFmtId="206" formatCode="0.000"/>
    <numFmt numFmtId="207" formatCode="[$-1010000]d/m/yyyy;@"/>
    <numFmt numFmtId="208" formatCode="[$-409]dddd\,\ mmmm\ dd\,\ yyyy"/>
    <numFmt numFmtId="209" formatCode="dd/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-F400]h:mm:ss\ AM/PM"/>
    <numFmt numFmtId="215" formatCode="[$-42A]h:mm:ss\ AM/PM"/>
    <numFmt numFmtId="216" formatCode="[$-42A]dd\ mmmm\ yyyy"/>
    <numFmt numFmtId="217" formatCode="_(* #,##0.00000_);_(* \(#,##0.00000\);_(* &quot;-&quot;??_);_(@_)"/>
    <numFmt numFmtId="218" formatCode="_(* #,##0.000000_);_(* \(#,##0.000000\);_(* &quot;-&quot;_);_(@_)"/>
    <numFmt numFmtId="219" formatCode="_-* #,##0.0\ _₫_-;\-* #,##0.0\ _₫_-;_-* &quot;-&quot;?\ _₫_-;_-@_-"/>
    <numFmt numFmtId="220" formatCode="#,000"/>
  </numFmts>
  <fonts count="46"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.9"/>
      <color indexed="12"/>
      <name val="Times New Roman"/>
      <family val="1"/>
    </font>
    <font>
      <u val="single"/>
      <sz val="11.9"/>
      <color indexed="36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1"/>
      <color indexed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176" fontId="1" fillId="33" borderId="0" xfId="41" applyNumberFormat="1" applyFont="1" applyFill="1" applyBorder="1" applyAlignment="1">
      <alignment vertical="center" wrapText="1"/>
    </xf>
    <xf numFmtId="176" fontId="2" fillId="33" borderId="0" xfId="41" applyNumberFormat="1" applyFont="1" applyFill="1" applyBorder="1" applyAlignment="1">
      <alignment vertical="center" wrapText="1"/>
    </xf>
    <xf numFmtId="176" fontId="1" fillId="33" borderId="10" xfId="41" applyNumberFormat="1" applyFont="1" applyFill="1" applyBorder="1" applyAlignment="1">
      <alignment horizontal="right" vertical="center" wrapText="1"/>
    </xf>
    <xf numFmtId="176" fontId="2" fillId="33" borderId="10" xfId="41" applyNumberFormat="1" applyFont="1" applyFill="1" applyBorder="1" applyAlignment="1">
      <alignment horizontal="right" vertical="center" wrapText="1"/>
    </xf>
    <xf numFmtId="176" fontId="1" fillId="33" borderId="11" xfId="41" applyNumberFormat="1" applyFont="1" applyFill="1" applyBorder="1" applyAlignment="1">
      <alignment horizontal="right" vertical="center" wrapText="1"/>
    </xf>
    <xf numFmtId="176" fontId="2" fillId="33" borderId="11" xfId="41" applyNumberFormat="1" applyFont="1" applyFill="1" applyBorder="1" applyAlignment="1">
      <alignment vertical="center" wrapText="1"/>
    </xf>
    <xf numFmtId="176" fontId="1" fillId="33" borderId="11" xfId="41" applyNumberFormat="1" applyFont="1" applyFill="1" applyBorder="1" applyAlignment="1">
      <alignment vertical="center" wrapText="1"/>
    </xf>
    <xf numFmtId="176" fontId="2" fillId="33" borderId="10" xfId="41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6" fontId="1" fillId="33" borderId="10" xfId="41" applyNumberFormat="1" applyFont="1" applyFill="1" applyBorder="1" applyAlignment="1">
      <alignment vertical="center" wrapText="1"/>
    </xf>
    <xf numFmtId="176" fontId="2" fillId="33" borderId="10" xfId="41" applyNumberFormat="1" applyFont="1" applyFill="1" applyBorder="1" applyAlignment="1">
      <alignment horizontal="left" vertical="center" wrapText="1"/>
    </xf>
    <xf numFmtId="176" fontId="1" fillId="33" borderId="10" xfId="41" applyNumberFormat="1" applyFont="1" applyFill="1" applyBorder="1" applyAlignment="1">
      <alignment horizontal="left" vertical="center" wrapText="1"/>
    </xf>
    <xf numFmtId="176" fontId="2" fillId="33" borderId="0" xfId="0" applyNumberFormat="1" applyFont="1" applyFill="1" applyBorder="1" applyAlignment="1">
      <alignment horizontal="center" vertical="center" wrapText="1"/>
    </xf>
    <xf numFmtId="176" fontId="2" fillId="33" borderId="12" xfId="41" applyNumberFormat="1" applyFont="1" applyFill="1" applyBorder="1" applyAlignment="1">
      <alignment horizontal="center" vertical="center" wrapText="1"/>
    </xf>
    <xf numFmtId="176" fontId="2" fillId="33" borderId="13" xfId="41" applyNumberFormat="1" applyFont="1" applyFill="1" applyBorder="1" applyAlignment="1">
      <alignment horizontal="right" vertical="center" wrapText="1"/>
    </xf>
    <xf numFmtId="171" fontId="8" fillId="33" borderId="14" xfId="4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176" fontId="2" fillId="33" borderId="15" xfId="41" applyNumberFormat="1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176" fontId="9" fillId="33" borderId="10" xfId="41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76" fontId="9" fillId="33" borderId="10" xfId="41" applyNumberFormat="1" applyFont="1" applyFill="1" applyBorder="1" applyAlignment="1" quotePrefix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76" fontId="10" fillId="33" borderId="16" xfId="41" applyNumberFormat="1" applyFont="1" applyFill="1" applyBorder="1" applyAlignment="1">
      <alignment horizontal="center" vertical="center" wrapText="1"/>
    </xf>
    <xf numFmtId="176" fontId="1" fillId="33" borderId="17" xfId="41" applyNumberFormat="1" applyFont="1" applyFill="1" applyBorder="1" applyAlignment="1">
      <alignment horizontal="center" vertical="center" wrapText="1"/>
    </xf>
    <xf numFmtId="176" fontId="1" fillId="33" borderId="18" xfId="41" applyNumberFormat="1" applyFont="1" applyFill="1" applyBorder="1" applyAlignment="1">
      <alignment horizontal="center" vertical="center" wrapText="1"/>
    </xf>
    <xf numFmtId="176" fontId="1" fillId="33" borderId="19" xfId="41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8" fillId="33" borderId="0" xfId="63" applyFont="1" applyFill="1" applyBorder="1" applyAlignment="1">
      <alignment horizontal="center" vertical="center" wrapText="1"/>
      <protection/>
    </xf>
    <xf numFmtId="171" fontId="8" fillId="33" borderId="14" xfId="41" applyFont="1" applyFill="1" applyBorder="1" applyAlignment="1">
      <alignment horizontal="right" vertical="center" wrapText="1"/>
    </xf>
    <xf numFmtId="176" fontId="1" fillId="33" borderId="20" xfId="41" applyNumberFormat="1" applyFont="1" applyFill="1" applyBorder="1" applyAlignment="1">
      <alignment horizontal="center" vertical="center" wrapText="1"/>
    </xf>
    <xf numFmtId="176" fontId="1" fillId="33" borderId="13" xfId="41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 vertical="center" wrapText="1"/>
    </xf>
    <xf numFmtId="176" fontId="1" fillId="33" borderId="12" xfId="41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edger 17 x 11 in 2" xfId="57"/>
    <cellStyle name="Linked Cell" xfId="58"/>
    <cellStyle name="Neutral" xfId="59"/>
    <cellStyle name="Normal 2" xfId="60"/>
    <cellStyle name="Normal 2 2" xfId="61"/>
    <cellStyle name="Normal 4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5" sqref="A5:IV5"/>
    </sheetView>
  </sheetViews>
  <sheetFormatPr defaultColWidth="8.88671875" defaultRowHeight="18.75"/>
  <cols>
    <col min="1" max="1" width="5.21484375" style="1" customWidth="1"/>
    <col min="2" max="2" width="14.6640625" style="2" bestFit="1" customWidth="1"/>
    <col min="3" max="3" width="12.21484375" style="12" customWidth="1"/>
    <col min="4" max="5" width="11.77734375" style="13" customWidth="1"/>
    <col min="6" max="6" width="10.5546875" style="13" customWidth="1"/>
    <col min="7" max="7" width="8.77734375" style="13" customWidth="1"/>
    <col min="8" max="9" width="10.4453125" style="13" customWidth="1"/>
    <col min="10" max="10" width="10.21484375" style="13" customWidth="1"/>
    <col min="11" max="11" width="8.99609375" style="13" customWidth="1"/>
    <col min="12" max="12" width="5.5546875" style="1" customWidth="1"/>
    <col min="13" max="13" width="13.10546875" style="1" customWidth="1"/>
    <col min="14" max="14" width="12.21484375" style="2" customWidth="1"/>
    <col min="15" max="16384" width="8.88671875" style="2" customWidth="1"/>
  </cols>
  <sheetData>
    <row r="1" spans="1:12" ht="15.75">
      <c r="A1" s="3"/>
      <c r="B1" s="3"/>
      <c r="C1" s="3"/>
      <c r="D1" s="3"/>
      <c r="E1" s="3"/>
      <c r="F1" s="3"/>
      <c r="G1" s="3"/>
      <c r="H1" s="3"/>
      <c r="I1" s="3"/>
      <c r="J1" s="50" t="s">
        <v>63</v>
      </c>
      <c r="K1" s="50"/>
      <c r="L1" s="50"/>
    </row>
    <row r="2" spans="1:12" ht="15.75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>
      <c r="A3" s="45" t="s">
        <v>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3" s="9" customFormat="1" ht="15.75" hidden="1">
      <c r="A4" s="46" t="s">
        <v>77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11"/>
    </row>
    <row r="5" spans="1:13" s="9" customFormat="1" ht="18.75" customHeight="1">
      <c r="A5" s="46" t="s">
        <v>78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11"/>
    </row>
    <row r="6" spans="1:13" s="10" customFormat="1" ht="15.75" hidden="1">
      <c r="A6" s="46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11"/>
    </row>
    <row r="7" spans="4:12" ht="15.75">
      <c r="D7" s="47" t="s">
        <v>25</v>
      </c>
      <c r="E7" s="47"/>
      <c r="F7" s="47"/>
      <c r="G7" s="47"/>
      <c r="H7" s="47"/>
      <c r="I7" s="47"/>
      <c r="J7" s="47"/>
      <c r="K7" s="47"/>
      <c r="L7" s="47"/>
    </row>
    <row r="8" spans="1:13" s="3" customFormat="1" ht="29.25" customHeight="1">
      <c r="A8" s="43" t="s">
        <v>1</v>
      </c>
      <c r="B8" s="43" t="s">
        <v>22</v>
      </c>
      <c r="C8" s="48" t="s">
        <v>0</v>
      </c>
      <c r="D8" s="48" t="s">
        <v>29</v>
      </c>
      <c r="E8" s="48" t="s">
        <v>28</v>
      </c>
      <c r="F8" s="40" t="s">
        <v>34</v>
      </c>
      <c r="G8" s="41"/>
      <c r="H8" s="41"/>
      <c r="I8" s="41"/>
      <c r="J8" s="41"/>
      <c r="K8" s="42"/>
      <c r="L8" s="43" t="s">
        <v>2</v>
      </c>
      <c r="M8" s="45"/>
    </row>
    <row r="9" spans="1:13" ht="66" customHeight="1">
      <c r="A9" s="44"/>
      <c r="B9" s="44"/>
      <c r="C9" s="51"/>
      <c r="D9" s="51"/>
      <c r="E9" s="49"/>
      <c r="F9" s="26" t="s">
        <v>30</v>
      </c>
      <c r="G9" s="26" t="s">
        <v>31</v>
      </c>
      <c r="H9" s="26" t="s">
        <v>60</v>
      </c>
      <c r="I9" s="26" t="s">
        <v>32</v>
      </c>
      <c r="J9" s="26" t="s">
        <v>51</v>
      </c>
      <c r="K9" s="26" t="s">
        <v>33</v>
      </c>
      <c r="L9" s="44"/>
      <c r="M9" s="45"/>
    </row>
    <row r="10" spans="1:12" s="36" customFormat="1" ht="18" customHeight="1">
      <c r="A10" s="34" t="s">
        <v>3</v>
      </c>
      <c r="B10" s="34" t="s">
        <v>4</v>
      </c>
      <c r="C10" s="35" t="s">
        <v>74</v>
      </c>
      <c r="D10" s="37" t="s">
        <v>65</v>
      </c>
      <c r="E10" s="37" t="s">
        <v>66</v>
      </c>
      <c r="F10" s="37" t="s">
        <v>67</v>
      </c>
      <c r="G10" s="37" t="s">
        <v>68</v>
      </c>
      <c r="H10" s="37" t="s">
        <v>69</v>
      </c>
      <c r="I10" s="37" t="s">
        <v>70</v>
      </c>
      <c r="J10" s="37" t="s">
        <v>71</v>
      </c>
      <c r="K10" s="37" t="s">
        <v>72</v>
      </c>
      <c r="L10" s="37" t="s">
        <v>73</v>
      </c>
    </row>
    <row r="11" spans="1:13" ht="20.25" customHeight="1">
      <c r="A11" s="20"/>
      <c r="B11" s="4" t="s">
        <v>0</v>
      </c>
      <c r="C11" s="14">
        <f>SUM(C12:C30)</f>
        <v>7343153398</v>
      </c>
      <c r="D11" s="14">
        <f>SUM(D12:D32)</f>
        <v>5356900000</v>
      </c>
      <c r="E11" s="14">
        <f>SUM(E12:E32)</f>
        <v>1500653750</v>
      </c>
      <c r="F11" s="14">
        <f aca="true" t="shared" si="0" ref="F11:K11">SUM(F12:F32)</f>
        <v>149868000</v>
      </c>
      <c r="G11" s="14">
        <f t="shared" si="0"/>
        <v>4143000</v>
      </c>
      <c r="H11" s="14">
        <f t="shared" si="0"/>
        <v>197920000</v>
      </c>
      <c r="I11" s="14">
        <f t="shared" si="0"/>
        <v>89274000</v>
      </c>
      <c r="J11" s="14">
        <f t="shared" si="0"/>
        <v>40794648</v>
      </c>
      <c r="K11" s="14">
        <f t="shared" si="0"/>
        <v>3600000</v>
      </c>
      <c r="L11" s="14"/>
      <c r="M11" s="25"/>
    </row>
    <row r="12" spans="1:13" ht="20.25" customHeight="1">
      <c r="A12" s="7">
        <v>1</v>
      </c>
      <c r="B12" s="8" t="s">
        <v>5</v>
      </c>
      <c r="C12" s="15">
        <f>SUM(D12:K12)</f>
        <v>355601450</v>
      </c>
      <c r="D12" s="15">
        <v>242900000</v>
      </c>
      <c r="E12" s="15">
        <v>105111450</v>
      </c>
      <c r="F12" s="15"/>
      <c r="G12" s="15"/>
      <c r="H12" s="15"/>
      <c r="I12" s="15"/>
      <c r="J12" s="15">
        <v>7590000</v>
      </c>
      <c r="K12" s="15"/>
      <c r="L12" s="15"/>
      <c r="M12" s="25"/>
    </row>
    <row r="13" spans="1:12" ht="20.25" customHeight="1">
      <c r="A13" s="7">
        <v>2</v>
      </c>
      <c r="B13" s="8" t="s">
        <v>6</v>
      </c>
      <c r="C13" s="15">
        <f aca="true" t="shared" si="1" ref="C13:C30">SUM(D13:K13)</f>
        <v>149585950</v>
      </c>
      <c r="D13" s="15">
        <v>128400000</v>
      </c>
      <c r="E13" s="15">
        <v>8403950</v>
      </c>
      <c r="F13" s="15">
        <v>9834000</v>
      </c>
      <c r="G13" s="15"/>
      <c r="H13" s="15"/>
      <c r="I13" s="15"/>
      <c r="J13" s="15">
        <v>2948000</v>
      </c>
      <c r="K13" s="15"/>
      <c r="L13" s="15"/>
    </row>
    <row r="14" spans="1:12" ht="20.25" customHeight="1">
      <c r="A14" s="7">
        <v>3</v>
      </c>
      <c r="B14" s="8" t="s">
        <v>16</v>
      </c>
      <c r="C14" s="15">
        <f t="shared" si="1"/>
        <v>639480201</v>
      </c>
      <c r="D14" s="15">
        <v>557000000</v>
      </c>
      <c r="E14" s="15">
        <v>65175201</v>
      </c>
      <c r="F14" s="15"/>
      <c r="G14" s="15"/>
      <c r="H14" s="15"/>
      <c r="I14" s="15">
        <v>4660000</v>
      </c>
      <c r="J14" s="15">
        <v>12645000</v>
      </c>
      <c r="K14" s="15"/>
      <c r="L14" s="15"/>
    </row>
    <row r="15" spans="1:12" ht="20.25" customHeight="1">
      <c r="A15" s="7">
        <v>4</v>
      </c>
      <c r="B15" s="8" t="s">
        <v>7</v>
      </c>
      <c r="C15" s="15">
        <f t="shared" si="1"/>
        <v>202680024</v>
      </c>
      <c r="D15" s="15">
        <v>185000000</v>
      </c>
      <c r="E15" s="15">
        <v>0</v>
      </c>
      <c r="F15" s="15">
        <v>1552000</v>
      </c>
      <c r="G15" s="15"/>
      <c r="H15" s="15"/>
      <c r="I15" s="15">
        <v>15070000</v>
      </c>
      <c r="J15" s="15">
        <v>1058024</v>
      </c>
      <c r="K15" s="15"/>
      <c r="L15" s="15"/>
    </row>
    <row r="16" spans="1:12" ht="20.25" customHeight="1">
      <c r="A16" s="7">
        <v>5</v>
      </c>
      <c r="B16" s="8" t="s">
        <v>17</v>
      </c>
      <c r="C16" s="15">
        <f t="shared" si="1"/>
        <v>452991700</v>
      </c>
      <c r="D16" s="15">
        <v>350000000</v>
      </c>
      <c r="E16" s="15">
        <v>87731700</v>
      </c>
      <c r="F16" s="15">
        <v>8240000</v>
      </c>
      <c r="G16" s="15"/>
      <c r="H16" s="15"/>
      <c r="I16" s="15">
        <v>7020000</v>
      </c>
      <c r="J16" s="15"/>
      <c r="K16" s="15"/>
      <c r="L16" s="15"/>
    </row>
    <row r="17" spans="1:12" ht="20.25" customHeight="1">
      <c r="A17" s="7">
        <v>6</v>
      </c>
      <c r="B17" s="8" t="s">
        <v>23</v>
      </c>
      <c r="C17" s="15">
        <f t="shared" si="1"/>
        <v>136938746</v>
      </c>
      <c r="D17" s="15"/>
      <c r="E17" s="15">
        <v>123735746</v>
      </c>
      <c r="F17" s="15"/>
      <c r="G17" s="15"/>
      <c r="H17" s="15"/>
      <c r="I17" s="15">
        <v>11023000</v>
      </c>
      <c r="J17" s="15">
        <v>380000</v>
      </c>
      <c r="K17" s="15">
        <v>1800000</v>
      </c>
      <c r="L17" s="15"/>
    </row>
    <row r="18" spans="1:12" ht="20.25" customHeight="1">
      <c r="A18" s="7">
        <v>7</v>
      </c>
      <c r="B18" s="8" t="s">
        <v>8</v>
      </c>
      <c r="C18" s="15">
        <f t="shared" si="1"/>
        <v>633393520</v>
      </c>
      <c r="D18" s="15">
        <v>522000000</v>
      </c>
      <c r="E18" s="15">
        <v>78945520</v>
      </c>
      <c r="F18" s="15">
        <v>27247000</v>
      </c>
      <c r="G18" s="15">
        <v>4143000</v>
      </c>
      <c r="H18" s="15"/>
      <c r="I18" s="15">
        <v>130000</v>
      </c>
      <c r="J18" s="15">
        <v>928000</v>
      </c>
      <c r="K18" s="15"/>
      <c r="L18" s="15"/>
    </row>
    <row r="19" spans="1:12" ht="20.25" customHeight="1">
      <c r="A19" s="7">
        <v>8</v>
      </c>
      <c r="B19" s="8" t="s">
        <v>9</v>
      </c>
      <c r="C19" s="15">
        <f t="shared" si="1"/>
        <v>241573060</v>
      </c>
      <c r="D19" s="15">
        <v>86600000</v>
      </c>
      <c r="E19" s="15">
        <v>51413060</v>
      </c>
      <c r="F19" s="15"/>
      <c r="G19" s="15"/>
      <c r="H19" s="15">
        <v>103000000</v>
      </c>
      <c r="I19" s="15">
        <v>560000</v>
      </c>
      <c r="J19" s="15"/>
      <c r="K19" s="15"/>
      <c r="L19" s="15"/>
    </row>
    <row r="20" spans="1:12" ht="20.25" customHeight="1">
      <c r="A20" s="7">
        <v>9</v>
      </c>
      <c r="B20" s="8" t="s">
        <v>10</v>
      </c>
      <c r="C20" s="15">
        <f t="shared" si="1"/>
        <v>454517400</v>
      </c>
      <c r="D20" s="15">
        <v>323000000</v>
      </c>
      <c r="E20" s="15">
        <v>105004400</v>
      </c>
      <c r="F20" s="15">
        <v>25333000</v>
      </c>
      <c r="G20" s="15"/>
      <c r="H20" s="15"/>
      <c r="I20" s="15">
        <v>1180000</v>
      </c>
      <c r="J20" s="15"/>
      <c r="K20" s="15"/>
      <c r="L20" s="15"/>
    </row>
    <row r="21" spans="1:12" ht="20.25" customHeight="1">
      <c r="A21" s="7">
        <v>10</v>
      </c>
      <c r="B21" s="8" t="s">
        <v>18</v>
      </c>
      <c r="C21" s="15">
        <f t="shared" si="1"/>
        <v>267885500</v>
      </c>
      <c r="D21" s="15">
        <v>150000000</v>
      </c>
      <c r="E21" s="15">
        <v>103835500</v>
      </c>
      <c r="F21" s="15">
        <v>13860000</v>
      </c>
      <c r="G21" s="15"/>
      <c r="H21" s="15"/>
      <c r="I21" s="15">
        <v>190000</v>
      </c>
      <c r="J21" s="15"/>
      <c r="K21" s="15"/>
      <c r="L21" s="15"/>
    </row>
    <row r="22" spans="1:12" ht="20.25" customHeight="1">
      <c r="A22" s="7">
        <v>11</v>
      </c>
      <c r="B22" s="8" t="s">
        <v>19</v>
      </c>
      <c r="C22" s="15">
        <f t="shared" si="1"/>
        <v>329706700</v>
      </c>
      <c r="D22" s="15">
        <v>201000000</v>
      </c>
      <c r="E22" s="15">
        <v>128706700</v>
      </c>
      <c r="F22" s="15"/>
      <c r="G22" s="15"/>
      <c r="H22" s="15"/>
      <c r="I22" s="15"/>
      <c r="J22" s="15"/>
      <c r="K22" s="15"/>
      <c r="L22" s="15"/>
    </row>
    <row r="23" spans="1:12" ht="20.25" customHeight="1">
      <c r="A23" s="7">
        <v>12</v>
      </c>
      <c r="B23" s="8" t="s">
        <v>20</v>
      </c>
      <c r="C23" s="15">
        <f t="shared" si="1"/>
        <v>239292689</v>
      </c>
      <c r="D23" s="15">
        <v>136000000</v>
      </c>
      <c r="E23" s="15">
        <v>84059689</v>
      </c>
      <c r="F23" s="15">
        <v>19093000</v>
      </c>
      <c r="G23" s="15"/>
      <c r="H23" s="15"/>
      <c r="I23" s="15">
        <v>140000</v>
      </c>
      <c r="J23" s="15"/>
      <c r="K23" s="15"/>
      <c r="L23" s="15"/>
    </row>
    <row r="24" spans="1:12" ht="20.25" customHeight="1">
      <c r="A24" s="7">
        <v>13</v>
      </c>
      <c r="B24" s="8" t="s">
        <v>24</v>
      </c>
      <c r="C24" s="15">
        <f t="shared" si="1"/>
        <v>1145764436</v>
      </c>
      <c r="D24" s="15">
        <v>1010000000</v>
      </c>
      <c r="E24" s="15">
        <v>40269436</v>
      </c>
      <c r="F24" s="15">
        <v>2273000</v>
      </c>
      <c r="G24" s="15"/>
      <c r="H24" s="15">
        <v>89920000</v>
      </c>
      <c r="I24" s="15">
        <v>90000</v>
      </c>
      <c r="J24" s="15">
        <v>2212000</v>
      </c>
      <c r="K24" s="15">
        <v>1000000</v>
      </c>
      <c r="L24" s="15"/>
    </row>
    <row r="25" spans="1:12" ht="20.25" customHeight="1">
      <c r="A25" s="7">
        <v>14</v>
      </c>
      <c r="B25" s="8" t="s">
        <v>11</v>
      </c>
      <c r="C25" s="15">
        <f t="shared" si="1"/>
        <v>227754462</v>
      </c>
      <c r="D25" s="15">
        <v>125000000</v>
      </c>
      <c r="E25" s="15">
        <v>63192838</v>
      </c>
      <c r="F25" s="15"/>
      <c r="G25" s="15"/>
      <c r="H25" s="15"/>
      <c r="I25" s="15">
        <v>37571000</v>
      </c>
      <c r="J25" s="15">
        <v>1990624</v>
      </c>
      <c r="K25" s="15"/>
      <c r="L25" s="15"/>
    </row>
    <row r="26" spans="1:12" ht="20.25" customHeight="1">
      <c r="A26" s="7">
        <v>15</v>
      </c>
      <c r="B26" s="8" t="s">
        <v>21</v>
      </c>
      <c r="C26" s="15">
        <f t="shared" si="1"/>
        <v>90056200</v>
      </c>
      <c r="D26" s="15"/>
      <c r="E26" s="15">
        <v>89186200</v>
      </c>
      <c r="F26" s="15"/>
      <c r="G26" s="31"/>
      <c r="H26" s="15"/>
      <c r="I26" s="15">
        <v>70000</v>
      </c>
      <c r="J26" s="15"/>
      <c r="K26" s="15">
        <v>800000</v>
      </c>
      <c r="L26" s="15"/>
    </row>
    <row r="27" spans="1:12" ht="20.25" customHeight="1">
      <c r="A27" s="7">
        <v>16</v>
      </c>
      <c r="B27" s="8" t="s">
        <v>12</v>
      </c>
      <c r="C27" s="15">
        <f t="shared" si="1"/>
        <v>192771000</v>
      </c>
      <c r="D27" s="15">
        <v>160000000</v>
      </c>
      <c r="E27" s="15">
        <v>0</v>
      </c>
      <c r="F27" s="15">
        <v>11602000</v>
      </c>
      <c r="G27" s="19"/>
      <c r="H27" s="15">
        <v>5000000</v>
      </c>
      <c r="I27" s="15">
        <v>11180000</v>
      </c>
      <c r="J27" s="15">
        <v>4989000</v>
      </c>
      <c r="K27" s="15"/>
      <c r="L27" s="15"/>
    </row>
    <row r="28" spans="1:12" ht="20.25" customHeight="1">
      <c r="A28" s="7">
        <v>17</v>
      </c>
      <c r="B28" s="8" t="s">
        <v>13</v>
      </c>
      <c r="C28" s="15">
        <f t="shared" si="1"/>
        <v>734440470</v>
      </c>
      <c r="D28" s="15">
        <v>640000000</v>
      </c>
      <c r="E28" s="15">
        <v>73731470</v>
      </c>
      <c r="F28" s="15">
        <v>17405000</v>
      </c>
      <c r="G28" s="19"/>
      <c r="H28" s="15"/>
      <c r="I28" s="15">
        <v>180000</v>
      </c>
      <c r="J28" s="15">
        <v>3124000</v>
      </c>
      <c r="K28" s="15"/>
      <c r="L28" s="15"/>
    </row>
    <row r="29" spans="1:12" ht="20.25" customHeight="1">
      <c r="A29" s="7">
        <v>18</v>
      </c>
      <c r="B29" s="8" t="s">
        <v>14</v>
      </c>
      <c r="C29" s="15">
        <f t="shared" si="1"/>
        <v>537265640</v>
      </c>
      <c r="D29" s="15">
        <v>400000000</v>
      </c>
      <c r="E29" s="15">
        <v>125775640</v>
      </c>
      <c r="F29" s="15">
        <v>8810000</v>
      </c>
      <c r="G29" s="15"/>
      <c r="H29" s="15"/>
      <c r="I29" s="15">
        <v>70000</v>
      </c>
      <c r="J29" s="15">
        <v>2610000</v>
      </c>
      <c r="K29" s="15"/>
      <c r="L29" s="15"/>
    </row>
    <row r="30" spans="1:12" ht="20.25" customHeight="1">
      <c r="A30" s="7">
        <v>19</v>
      </c>
      <c r="B30" s="8" t="s">
        <v>15</v>
      </c>
      <c r="C30" s="15">
        <f t="shared" si="1"/>
        <v>311454250</v>
      </c>
      <c r="D30" s="15">
        <v>140000000</v>
      </c>
      <c r="E30" s="15">
        <v>166375250</v>
      </c>
      <c r="F30" s="15">
        <v>4619000</v>
      </c>
      <c r="G30" s="27"/>
      <c r="H30" s="15"/>
      <c r="I30" s="15">
        <v>140000</v>
      </c>
      <c r="J30" s="15">
        <v>320000</v>
      </c>
      <c r="K30" s="15"/>
      <c r="L30" s="15"/>
    </row>
    <row r="31" spans="1:12" ht="4.5" customHeight="1">
      <c r="A31" s="5"/>
      <c r="B31" s="6"/>
      <c r="C31" s="16"/>
      <c r="D31" s="17"/>
      <c r="E31" s="17"/>
      <c r="F31" s="17"/>
      <c r="G31" s="17"/>
      <c r="H31" s="17"/>
      <c r="I31" s="17"/>
      <c r="J31" s="17"/>
      <c r="K31" s="17"/>
      <c r="L31" s="5"/>
    </row>
  </sheetData>
  <sheetProtection/>
  <mergeCells count="15">
    <mergeCell ref="M8:M9"/>
    <mergeCell ref="E8:E9"/>
    <mergeCell ref="A3:L3"/>
    <mergeCell ref="J1:L1"/>
    <mergeCell ref="A8:A9"/>
    <mergeCell ref="B8:B9"/>
    <mergeCell ref="C8:C9"/>
    <mergeCell ref="D8:D9"/>
    <mergeCell ref="F8:K8"/>
    <mergeCell ref="L8:L9"/>
    <mergeCell ref="A2:L2"/>
    <mergeCell ref="A4:L4"/>
    <mergeCell ref="A5:L5"/>
    <mergeCell ref="A6:L6"/>
    <mergeCell ref="D7:L7"/>
  </mergeCells>
  <printOptions/>
  <pageMargins left="0.46" right="0.15748031496062992" top="0.39" bottom="0.4330708661417323" header="0.275590551181102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6" sqref="A6:IV6"/>
    </sheetView>
  </sheetViews>
  <sheetFormatPr defaultColWidth="8.88671875" defaultRowHeight="18.75"/>
  <cols>
    <col min="1" max="1" width="4.77734375" style="1" customWidth="1"/>
    <col min="2" max="2" width="15.5546875" style="2" customWidth="1"/>
    <col min="3" max="3" width="12.4453125" style="1" customWidth="1"/>
    <col min="4" max="4" width="13.10546875" style="12" customWidth="1"/>
    <col min="5" max="5" width="29.10546875" style="30" customWidth="1"/>
    <col min="6" max="16384" width="8.88671875" style="2" customWidth="1"/>
  </cols>
  <sheetData>
    <row r="1" spans="1:5" ht="15.75">
      <c r="A1" s="3"/>
      <c r="B1" s="3"/>
      <c r="C1" s="3"/>
      <c r="D1" s="3"/>
      <c r="E1" s="33" t="s">
        <v>64</v>
      </c>
    </row>
    <row r="2" spans="1:5" ht="15.75">
      <c r="A2" s="45" t="s">
        <v>54</v>
      </c>
      <c r="B2" s="45"/>
      <c r="C2" s="45"/>
      <c r="D2" s="45"/>
      <c r="E2" s="45"/>
    </row>
    <row r="3" spans="1:5" ht="15.75">
      <c r="A3" s="45" t="s">
        <v>53</v>
      </c>
      <c r="B3" s="45"/>
      <c r="C3" s="45"/>
      <c r="D3" s="45"/>
      <c r="E3" s="45"/>
    </row>
    <row r="4" spans="1:5" s="9" customFormat="1" ht="15.75" hidden="1">
      <c r="A4" s="46" t="str">
        <f>'Biểu số 01'!A4:L4</f>
        <v>(Kèm theo tờ trình số 101/TTr-TCKH  ngày 23 tháng 12 năm 2020 của phòng Tài chính - Kế hoạch huyện)</v>
      </c>
      <c r="B4" s="46"/>
      <c r="C4" s="46"/>
      <c r="D4" s="46"/>
      <c r="E4" s="46"/>
    </row>
    <row r="5" spans="1:5" s="9" customFormat="1" ht="15.75" customHeight="1">
      <c r="A5" s="46" t="str">
        <f>'Biểu số 01'!A5:L5</f>
        <v>(Kèm theo Tờ trình số          /TTr-UBND  ngày         tháng 12 năm 2020 của Ủy ban nhân dân huyện)</v>
      </c>
      <c r="B5" s="46"/>
      <c r="C5" s="46"/>
      <c r="D5" s="46"/>
      <c r="E5" s="46"/>
    </row>
    <row r="6" spans="1:5" s="10" customFormat="1" ht="15.75" customHeight="1" hidden="1">
      <c r="A6" s="46" t="str">
        <f>'Biểu số 01'!A6:L6</f>
        <v>(Kèm theo quyết định số             /QĐ-UBND ngày         tháng 12 năm 2020 của UBND huyện Tuần Giáo)</v>
      </c>
      <c r="B6" s="46"/>
      <c r="C6" s="46"/>
      <c r="D6" s="46"/>
      <c r="E6" s="46"/>
    </row>
    <row r="7" ht="15.75">
      <c r="E7" s="28"/>
    </row>
    <row r="8" spans="1:5" s="32" customFormat="1" ht="39" customHeight="1">
      <c r="A8" s="38" t="s">
        <v>1</v>
      </c>
      <c r="B8" s="38" t="s">
        <v>22</v>
      </c>
      <c r="C8" s="38" t="s">
        <v>59</v>
      </c>
      <c r="D8" s="39" t="s">
        <v>0</v>
      </c>
      <c r="E8" s="38" t="s">
        <v>75</v>
      </c>
    </row>
    <row r="9" spans="1:5" ht="22.5" customHeight="1">
      <c r="A9" s="20"/>
      <c r="B9" s="4" t="s">
        <v>0</v>
      </c>
      <c r="C9" s="20"/>
      <c r="D9" s="14">
        <f>+D10+D16+D21+D25</f>
        <v>394152689</v>
      </c>
      <c r="E9" s="24"/>
    </row>
    <row r="10" spans="1:5" s="3" customFormat="1" ht="78.75">
      <c r="A10" s="20" t="s">
        <v>27</v>
      </c>
      <c r="B10" s="4" t="s">
        <v>35</v>
      </c>
      <c r="C10" s="20"/>
      <c r="D10" s="14">
        <f>SUM(D11:D15)</f>
        <v>151306689</v>
      </c>
      <c r="E10" s="24" t="s">
        <v>36</v>
      </c>
    </row>
    <row r="11" spans="1:5" ht="54" customHeight="1">
      <c r="A11" s="7">
        <v>1</v>
      </c>
      <c r="B11" s="8" t="s">
        <v>26</v>
      </c>
      <c r="C11" s="7" t="s">
        <v>56</v>
      </c>
      <c r="D11" s="15">
        <v>30884000</v>
      </c>
      <c r="E11" s="23" t="s">
        <v>39</v>
      </c>
    </row>
    <row r="12" spans="1:5" ht="81.75" customHeight="1">
      <c r="A12" s="7">
        <v>2</v>
      </c>
      <c r="B12" s="8" t="s">
        <v>10</v>
      </c>
      <c r="C12" s="7" t="s">
        <v>56</v>
      </c>
      <c r="D12" s="15">
        <v>89782689</v>
      </c>
      <c r="E12" s="23" t="s">
        <v>37</v>
      </c>
    </row>
    <row r="13" spans="1:5" ht="23.25" customHeight="1">
      <c r="A13" s="7">
        <v>3</v>
      </c>
      <c r="B13" s="8" t="s">
        <v>19</v>
      </c>
      <c r="C13" s="7" t="s">
        <v>56</v>
      </c>
      <c r="D13" s="15">
        <v>3845000</v>
      </c>
      <c r="E13" s="23" t="s">
        <v>38</v>
      </c>
    </row>
    <row r="14" spans="1:5" ht="35.25" customHeight="1">
      <c r="A14" s="7">
        <v>4</v>
      </c>
      <c r="B14" s="8" t="s">
        <v>12</v>
      </c>
      <c r="C14" s="7" t="s">
        <v>56</v>
      </c>
      <c r="D14" s="15">
        <v>6915000</v>
      </c>
      <c r="E14" s="23" t="s">
        <v>41</v>
      </c>
    </row>
    <row r="15" spans="1:5" ht="35.25" customHeight="1">
      <c r="A15" s="7">
        <v>5</v>
      </c>
      <c r="B15" s="8" t="s">
        <v>14</v>
      </c>
      <c r="C15" s="7" t="s">
        <v>56</v>
      </c>
      <c r="D15" s="15">
        <v>19880000</v>
      </c>
      <c r="E15" s="23" t="s">
        <v>40</v>
      </c>
    </row>
    <row r="16" spans="1:5" s="3" customFormat="1" ht="47.25">
      <c r="A16" s="20" t="s">
        <v>42</v>
      </c>
      <c r="B16" s="4" t="s">
        <v>51</v>
      </c>
      <c r="C16" s="20"/>
      <c r="D16" s="22">
        <f>SUM(D17:D20)</f>
        <v>4926000</v>
      </c>
      <c r="E16" s="21" t="s">
        <v>52</v>
      </c>
    </row>
    <row r="17" spans="1:5" ht="21" customHeight="1">
      <c r="A17" s="7">
        <v>1</v>
      </c>
      <c r="B17" s="8" t="s">
        <v>17</v>
      </c>
      <c r="C17" s="7" t="s">
        <v>58</v>
      </c>
      <c r="D17" s="19">
        <v>240000</v>
      </c>
      <c r="E17" s="8"/>
    </row>
    <row r="18" spans="1:5" ht="21" customHeight="1">
      <c r="A18" s="7">
        <v>2</v>
      </c>
      <c r="B18" s="8" t="s">
        <v>10</v>
      </c>
      <c r="C18" s="7" t="s">
        <v>58</v>
      </c>
      <c r="D18" s="19">
        <v>2880000</v>
      </c>
      <c r="E18" s="8"/>
    </row>
    <row r="19" spans="1:5" ht="21" customHeight="1">
      <c r="A19" s="7">
        <v>3</v>
      </c>
      <c r="B19" s="8" t="s">
        <v>18</v>
      </c>
      <c r="C19" s="7" t="s">
        <v>58</v>
      </c>
      <c r="D19" s="19">
        <v>1266000</v>
      </c>
      <c r="E19" s="8"/>
    </row>
    <row r="20" spans="1:5" ht="21" customHeight="1">
      <c r="A20" s="7">
        <v>4</v>
      </c>
      <c r="B20" s="8" t="s">
        <v>20</v>
      </c>
      <c r="C20" s="7" t="s">
        <v>58</v>
      </c>
      <c r="D20" s="19">
        <v>540000</v>
      </c>
      <c r="E20" s="8"/>
    </row>
    <row r="21" spans="1:5" s="3" customFormat="1" ht="31.5">
      <c r="A21" s="20" t="s">
        <v>47</v>
      </c>
      <c r="B21" s="4" t="s">
        <v>43</v>
      </c>
      <c r="C21" s="20"/>
      <c r="D21" s="22">
        <f>SUM(D22:D24)</f>
        <v>197920000</v>
      </c>
      <c r="E21" s="21" t="s">
        <v>50</v>
      </c>
    </row>
    <row r="22" spans="1:5" ht="32.25" customHeight="1">
      <c r="A22" s="7">
        <v>1</v>
      </c>
      <c r="B22" s="8" t="s">
        <v>8</v>
      </c>
      <c r="C22" s="7" t="s">
        <v>57</v>
      </c>
      <c r="D22" s="19">
        <v>87500000</v>
      </c>
      <c r="E22" s="8" t="s">
        <v>46</v>
      </c>
    </row>
    <row r="23" spans="1:5" ht="32.25" customHeight="1">
      <c r="A23" s="7">
        <v>2</v>
      </c>
      <c r="B23" s="8" t="s">
        <v>18</v>
      </c>
      <c r="C23" s="7" t="s">
        <v>57</v>
      </c>
      <c r="D23" s="19">
        <v>64920000</v>
      </c>
      <c r="E23" s="8" t="s">
        <v>45</v>
      </c>
    </row>
    <row r="24" spans="1:5" ht="32.25" customHeight="1">
      <c r="A24" s="7">
        <v>3</v>
      </c>
      <c r="B24" s="8" t="s">
        <v>14</v>
      </c>
      <c r="C24" s="7" t="s">
        <v>57</v>
      </c>
      <c r="D24" s="19">
        <v>45500000</v>
      </c>
      <c r="E24" s="8" t="s">
        <v>44</v>
      </c>
    </row>
    <row r="25" spans="1:5" s="3" customFormat="1" ht="31.5">
      <c r="A25" s="20" t="s">
        <v>76</v>
      </c>
      <c r="B25" s="4" t="s">
        <v>48</v>
      </c>
      <c r="C25" s="20"/>
      <c r="D25" s="22">
        <f>SUM(D26:D28)</f>
        <v>40000000</v>
      </c>
      <c r="E25" s="21" t="s">
        <v>49</v>
      </c>
    </row>
    <row r="26" spans="1:5" ht="42.75" customHeight="1">
      <c r="A26" s="7">
        <v>1</v>
      </c>
      <c r="B26" s="8" t="s">
        <v>26</v>
      </c>
      <c r="C26" s="7" t="s">
        <v>57</v>
      </c>
      <c r="D26" s="19">
        <v>40000000</v>
      </c>
      <c r="E26" s="8" t="s">
        <v>55</v>
      </c>
    </row>
    <row r="27" spans="1:5" ht="7.5" customHeight="1">
      <c r="A27" s="5"/>
      <c r="B27" s="6"/>
      <c r="C27" s="5"/>
      <c r="D27" s="18"/>
      <c r="E27" s="29"/>
    </row>
  </sheetData>
  <sheetProtection/>
  <mergeCells count="5">
    <mergeCell ref="A2:E2"/>
    <mergeCell ref="A6:E6"/>
    <mergeCell ref="A3:E3"/>
    <mergeCell ref="A5:E5"/>
    <mergeCell ref="A4:E4"/>
  </mergeCells>
  <printOptions/>
  <pageMargins left="0.47" right="0.15748031496062992" top="0.46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2020-12-23T23:40:10Z</cp:lastPrinted>
  <dcterms:created xsi:type="dcterms:W3CDTF">2010-06-19T03:04:33Z</dcterms:created>
  <dcterms:modified xsi:type="dcterms:W3CDTF">2020-12-23T10:06:49Z</dcterms:modified>
  <cp:category/>
  <cp:version/>
  <cp:contentType/>
  <cp:contentStatus/>
</cp:coreProperties>
</file>