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E7B55C1D-4CA7-414F-905D-DDF513D89D6A}" xr6:coauthVersionLast="36" xr6:coauthVersionMax="36" xr10:uidLastSave="{00000000-0000-0000-0000-000000000000}"/>
  <bookViews>
    <workbookView xWindow="-105" yWindow="-105" windowWidth="19410" windowHeight="10290" firstSheet="4" activeTab="4" xr2:uid="{00000000-000D-0000-FFFF-FFFF00000000}"/>
  </bookViews>
  <sheets>
    <sheet name="biểu 01" sheetId="3" state="hidden" r:id="rId1"/>
    <sheet name="Biểu số 1" sheetId="6" state="hidden" r:id="rId2"/>
    <sheet name="Biểu số 2" sheetId="5" state="hidden" r:id="rId3"/>
    <sheet name="Biểu số 3" sheetId="4" state="hidden" r:id="rId4"/>
    <sheet name="Sheet1" sheetId="7" r:id="rId5"/>
  </sheets>
  <externalReferences>
    <externalReference r:id="rId6"/>
  </externalReferences>
  <definedNames>
    <definedName name="_xlnm.Print_Area" localSheetId="3">'Biểu số 3'!$A$1:$S$358</definedName>
    <definedName name="_xlnm.Print_Area" localSheetId="4">Sheet1!$A$1:$U$20</definedName>
    <definedName name="_xlnm.Print_Titles" localSheetId="4">Sheet1!$4:$6</definedName>
  </definedNames>
  <calcPr calcId="191029"/>
</workbook>
</file>

<file path=xl/calcChain.xml><?xml version="1.0" encoding="utf-8"?>
<calcChain xmlns="http://schemas.openxmlformats.org/spreadsheetml/2006/main">
  <c r="T15" i="7" l="1"/>
  <c r="J15" i="7" l="1"/>
  <c r="G16" i="7" l="1"/>
  <c r="F8" i="7" l="1"/>
  <c r="F7" i="7" s="1"/>
  <c r="H8" i="7"/>
  <c r="H7" i="7" s="1"/>
  <c r="I8" i="7"/>
  <c r="I7" i="7" s="1"/>
  <c r="J8" i="7"/>
  <c r="J7" i="7" s="1"/>
  <c r="F15" i="7"/>
  <c r="K15" i="7"/>
  <c r="O15" i="7"/>
  <c r="P15" i="7"/>
  <c r="Q15" i="7"/>
  <c r="R15" i="7"/>
  <c r="N12" i="7"/>
  <c r="O8" i="7"/>
  <c r="P8" i="7"/>
  <c r="Q8" i="7"/>
  <c r="Q7" i="7" s="1"/>
  <c r="R8" i="7"/>
  <c r="R7" i="7" s="1"/>
  <c r="S8" i="7"/>
  <c r="M8" i="7"/>
  <c r="N15" i="7"/>
  <c r="S15" i="7"/>
  <c r="M15" i="7"/>
  <c r="G10" i="7"/>
  <c r="G11" i="7"/>
  <c r="G14" i="7"/>
  <c r="G9" i="7"/>
  <c r="G8" i="7" l="1"/>
  <c r="O7" i="7"/>
  <c r="P7" i="7"/>
  <c r="S7" i="7"/>
  <c r="V15" i="7"/>
  <c r="M7" i="7"/>
  <c r="G15" i="7" l="1"/>
  <c r="G7" i="7" s="1"/>
  <c r="N10" i="7" l="1"/>
  <c r="N11" i="7"/>
  <c r="N13" i="7"/>
  <c r="N14" i="7"/>
  <c r="N9" i="7"/>
  <c r="N8" i="7" l="1"/>
  <c r="N7" i="7" s="1"/>
  <c r="Q17" i="6"/>
  <c r="Q12" i="6" s="1"/>
  <c r="W60" i="6" l="1"/>
  <c r="C60" i="6"/>
  <c r="W58" i="6"/>
  <c r="C58" i="6"/>
  <c r="C47" i="6"/>
  <c r="W28" i="6"/>
  <c r="W26" i="6"/>
  <c r="C26" i="6"/>
  <c r="W21" i="6"/>
  <c r="C20" i="6"/>
  <c r="Q6" i="6"/>
  <c r="P17" i="6"/>
  <c r="P12" i="6" s="1"/>
  <c r="O17" i="6"/>
  <c r="O16" i="6"/>
  <c r="O15" i="6"/>
  <c r="O14" i="6"/>
  <c r="O13" i="6"/>
  <c r="D13" i="6"/>
  <c r="U12" i="6"/>
  <c r="U6" i="6" s="1"/>
  <c r="T12" i="6"/>
  <c r="R12" i="6"/>
  <c r="N12" i="6"/>
  <c r="N6" i="6" s="1"/>
  <c r="M12" i="6"/>
  <c r="M6" i="6" s="1"/>
  <c r="L12" i="6"/>
  <c r="L6" i="6" s="1"/>
  <c r="K12" i="6"/>
  <c r="K6" i="6" s="1"/>
  <c r="J12" i="6"/>
  <c r="J6" i="6" s="1"/>
  <c r="I12" i="6"/>
  <c r="I6" i="6" s="1"/>
  <c r="H12" i="6"/>
  <c r="G12" i="6"/>
  <c r="G6" i="6" s="1"/>
  <c r="F12" i="6"/>
  <c r="F6" i="6" s="1"/>
  <c r="E12" i="6"/>
  <c r="D12" i="6"/>
  <c r="D6" i="6" s="1"/>
  <c r="C12" i="6"/>
  <c r="C6" i="6" s="1"/>
  <c r="R10" i="6"/>
  <c r="R9" i="6"/>
  <c r="R8" i="6"/>
  <c r="Q7" i="6"/>
  <c r="P7" i="6"/>
  <c r="O7" i="6"/>
  <c r="N7" i="6"/>
  <c r="K7" i="6"/>
  <c r="J7" i="6"/>
  <c r="I7" i="6"/>
  <c r="H7" i="6"/>
  <c r="G7" i="6"/>
  <c r="F7" i="6"/>
  <c r="E7" i="6"/>
  <c r="D7" i="6"/>
  <c r="C7" i="6"/>
  <c r="H6" i="6"/>
  <c r="P28" i="5"/>
  <c r="H28" i="5"/>
  <c r="P27" i="5"/>
  <c r="H27" i="5"/>
  <c r="P26" i="5"/>
  <c r="H26" i="5"/>
  <c r="P25" i="5"/>
  <c r="H25" i="5"/>
  <c r="P24" i="5"/>
  <c r="H24" i="5"/>
  <c r="P23" i="5"/>
  <c r="H23" i="5"/>
  <c r="P22" i="5"/>
  <c r="H22" i="5"/>
  <c r="P21" i="5"/>
  <c r="H21" i="5"/>
  <c r="P20" i="5"/>
  <c r="H20" i="5"/>
  <c r="P19" i="5"/>
  <c r="H19" i="5"/>
  <c r="P18" i="5"/>
  <c r="H18" i="5"/>
  <c r="P17" i="5"/>
  <c r="H17" i="5"/>
  <c r="P16" i="5"/>
  <c r="H16" i="5"/>
  <c r="P15" i="5"/>
  <c r="H15" i="5"/>
  <c r="P14" i="5"/>
  <c r="H14" i="5"/>
  <c r="P13" i="5"/>
  <c r="H13" i="5"/>
  <c r="R12" i="5"/>
  <c r="P12" i="5"/>
  <c r="J12" i="5"/>
  <c r="K12" i="5" s="1"/>
  <c r="L12" i="5" s="1"/>
  <c r="H12" i="5"/>
  <c r="R11" i="5"/>
  <c r="O11" i="5"/>
  <c r="P11" i="5" s="1"/>
  <c r="J11" i="5"/>
  <c r="K11" i="5" s="1"/>
  <c r="L11" i="5" s="1"/>
  <c r="H11" i="5"/>
  <c r="R10" i="5"/>
  <c r="O10" i="5"/>
  <c r="P10" i="5" s="1"/>
  <c r="J10" i="5"/>
  <c r="K10" i="5" s="1"/>
  <c r="L10" i="5" s="1"/>
  <c r="H10" i="5"/>
  <c r="R9" i="5"/>
  <c r="O9" i="5"/>
  <c r="J9" i="5"/>
  <c r="H9" i="5"/>
  <c r="R8" i="5"/>
  <c r="O8" i="5"/>
  <c r="P8" i="5" s="1"/>
  <c r="K8" i="5"/>
  <c r="L8" i="5" s="1"/>
  <c r="H8" i="5"/>
  <c r="Q7" i="5"/>
  <c r="N7" i="5"/>
  <c r="M7" i="5"/>
  <c r="I7" i="5"/>
  <c r="G7" i="5"/>
  <c r="F7" i="5"/>
  <c r="E7" i="5"/>
  <c r="D7" i="5"/>
  <c r="T8" i="5" s="1"/>
  <c r="A3" i="5"/>
  <c r="D7" i="4"/>
  <c r="T9" i="4"/>
  <c r="T26" i="4" s="1"/>
  <c r="P25" i="4"/>
  <c r="H25" i="4"/>
  <c r="P24" i="4"/>
  <c r="H24" i="4"/>
  <c r="P23" i="4"/>
  <c r="H23" i="4"/>
  <c r="P22" i="4"/>
  <c r="H22" i="4"/>
  <c r="P21" i="4"/>
  <c r="H21" i="4"/>
  <c r="P20" i="4"/>
  <c r="H20" i="4"/>
  <c r="P19" i="4"/>
  <c r="H19" i="4"/>
  <c r="P18" i="4"/>
  <c r="H18" i="4"/>
  <c r="P17" i="4"/>
  <c r="H17" i="4"/>
  <c r="P16" i="4"/>
  <c r="H16" i="4"/>
  <c r="P15" i="4"/>
  <c r="H15" i="4"/>
  <c r="P14" i="4"/>
  <c r="H14" i="4"/>
  <c r="P13" i="4"/>
  <c r="H13" i="4"/>
  <c r="P12" i="4"/>
  <c r="H12" i="4"/>
  <c r="P11" i="4"/>
  <c r="H11" i="4"/>
  <c r="P10" i="4"/>
  <c r="H10" i="4"/>
  <c r="O9" i="4"/>
  <c r="P9" i="4" s="1"/>
  <c r="J9" i="4"/>
  <c r="K9" i="4" s="1"/>
  <c r="L9" i="4" s="1"/>
  <c r="H9" i="4"/>
  <c r="R7" i="4"/>
  <c r="O8" i="4"/>
  <c r="P8" i="4" s="1"/>
  <c r="K8" i="4"/>
  <c r="L8" i="4" s="1"/>
  <c r="H8" i="4"/>
  <c r="Q7" i="4"/>
  <c r="N7" i="4"/>
  <c r="M7" i="4"/>
  <c r="I7" i="4"/>
  <c r="G7" i="4"/>
  <c r="F7" i="4"/>
  <c r="E7" i="4"/>
  <c r="A3" i="4"/>
  <c r="O7" i="5" l="1"/>
  <c r="L7" i="4"/>
  <c r="R7" i="5"/>
  <c r="R7" i="6"/>
  <c r="R6" i="6" s="1"/>
  <c r="O12" i="6"/>
  <c r="O6" i="6" s="1"/>
  <c r="J7" i="5"/>
  <c r="P9" i="5"/>
  <c r="P7" i="5" s="1"/>
  <c r="H7" i="5"/>
  <c r="W7" i="6"/>
  <c r="W12" i="6"/>
  <c r="P6" i="6"/>
  <c r="Y17" i="6"/>
  <c r="Z13" i="6"/>
  <c r="Z16" i="6"/>
  <c r="Y18" i="6"/>
  <c r="E6" i="6"/>
  <c r="Q11" i="6" s="1"/>
  <c r="T10" i="6"/>
  <c r="T7" i="6" s="1"/>
  <c r="T6" i="6" s="1"/>
  <c r="K9" i="5"/>
  <c r="H7" i="4"/>
  <c r="K7" i="4"/>
  <c r="P7" i="4"/>
  <c r="J7" i="4"/>
  <c r="O7" i="4"/>
  <c r="N7" i="3"/>
  <c r="M7" i="3"/>
  <c r="I7" i="3"/>
  <c r="N11" i="6" l="1"/>
  <c r="P11" i="6"/>
  <c r="Y16" i="6"/>
  <c r="Y12" i="6"/>
  <c r="O11" i="6"/>
  <c r="Z19" i="6"/>
  <c r="Z14" i="6"/>
  <c r="Z12" i="6"/>
  <c r="L9" i="5"/>
  <c r="L7" i="5" s="1"/>
  <c r="K7" i="5"/>
  <c r="J8" i="3"/>
  <c r="J7" i="3" s="1"/>
  <c r="I10" i="3" s="1"/>
  <c r="I4" i="3"/>
  <c r="H4" i="3"/>
  <c r="J4" i="3" s="1"/>
  <c r="G4" i="3"/>
  <c r="Z17" i="6" l="1"/>
  <c r="Y15" i="6"/>
  <c r="Y14" i="6"/>
  <c r="Z5" i="6"/>
  <c r="Z6" i="6"/>
  <c r="Y19" i="6"/>
  <c r="Y13" i="6"/>
  <c r="Z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100-000001000000}">
      <text>
        <r>
          <rPr>
            <b/>
            <sz val="9"/>
            <color indexed="81"/>
            <rFont val="Tahoma"/>
            <family val="2"/>
          </rPr>
          <t>admin:</t>
        </r>
        <r>
          <rPr>
            <sz val="9"/>
            <color indexed="81"/>
            <rFont val="Tahoma"/>
            <family val="2"/>
          </rPr>
          <t xml:space="preserve">
UBND huyện</t>
        </r>
      </text>
    </comment>
    <comment ref="G5" authorId="0" shapeId="0" xr:uid="{00000000-0006-0000-0100-000002000000}">
      <text>
        <r>
          <rPr>
            <b/>
            <sz val="9"/>
            <color indexed="81"/>
            <rFont val="Tahoma"/>
            <family val="2"/>
          </rPr>
          <t>admin:</t>
        </r>
        <r>
          <rPr>
            <sz val="9"/>
            <color indexed="81"/>
            <rFont val="Tahoma"/>
            <family val="2"/>
          </rPr>
          <t xml:space="preserve">
UBND huyện</t>
        </r>
      </text>
    </comment>
    <comment ref="H5" authorId="0" shapeId="0" xr:uid="{00000000-0006-0000-0100-000003000000}">
      <text>
        <r>
          <rPr>
            <b/>
            <sz val="9"/>
            <color indexed="81"/>
            <rFont val="Tahoma"/>
            <family val="2"/>
          </rPr>
          <t>admin:</t>
        </r>
        <r>
          <rPr>
            <sz val="9"/>
            <color indexed="81"/>
            <rFont val="Tahoma"/>
            <family val="2"/>
          </rPr>
          <t xml:space="preserve">
UBND huyện</t>
        </r>
      </text>
    </comment>
    <comment ref="I5" authorId="0" shapeId="0" xr:uid="{00000000-0006-0000-0100-000004000000}">
      <text>
        <r>
          <rPr>
            <b/>
            <sz val="9"/>
            <color indexed="81"/>
            <rFont val="Tahoma"/>
            <family val="2"/>
          </rPr>
          <t>admin:</t>
        </r>
        <r>
          <rPr>
            <sz val="9"/>
            <color indexed="81"/>
            <rFont val="Tahoma"/>
            <family val="2"/>
          </rPr>
          <t xml:space="preserve">
UBND huyện</t>
        </r>
      </text>
    </comment>
    <comment ref="J5" authorId="0" shapeId="0" xr:uid="{00000000-0006-0000-0100-000005000000}">
      <text>
        <r>
          <rPr>
            <b/>
            <sz val="9"/>
            <color indexed="81"/>
            <rFont val="Tahoma"/>
            <family val="2"/>
          </rPr>
          <t>admin:</t>
        </r>
        <r>
          <rPr>
            <sz val="9"/>
            <color indexed="81"/>
            <rFont val="Tahoma"/>
            <family val="2"/>
          </rPr>
          <t xml:space="preserve">
UBND huyện</t>
        </r>
      </text>
    </comment>
    <comment ref="K5" authorId="0" shapeId="0" xr:uid="{00000000-0006-0000-0100-000006000000}">
      <text>
        <r>
          <rPr>
            <b/>
            <sz val="9"/>
            <color indexed="81"/>
            <rFont val="Tahoma"/>
            <family val="2"/>
          </rPr>
          <t>admin:</t>
        </r>
        <r>
          <rPr>
            <sz val="9"/>
            <color indexed="81"/>
            <rFont val="Tahoma"/>
            <family val="2"/>
          </rPr>
          <t xml:space="preserve">
UBND huyện</t>
        </r>
      </text>
    </comment>
  </commentList>
</comments>
</file>

<file path=xl/sharedStrings.xml><?xml version="1.0" encoding="utf-8"?>
<sst xmlns="http://schemas.openxmlformats.org/spreadsheetml/2006/main" count="404" uniqueCount="217">
  <si>
    <t>TT</t>
  </si>
  <si>
    <t>Danh mục dự án</t>
  </si>
  <si>
    <t>Quyết định đầu tư</t>
  </si>
  <si>
    <t>Số quyết định
ngày, tháng, năm ban hành</t>
  </si>
  <si>
    <t>Tổng số (tất cả các nguồn vốn)</t>
  </si>
  <si>
    <t>TMĐT</t>
  </si>
  <si>
    <t>Tổng số</t>
  </si>
  <si>
    <t>Thanh toán nợ XDCB</t>
  </si>
  <si>
    <t>Ghi chú</t>
  </si>
  <si>
    <t>TỔNG SỐ</t>
  </si>
  <si>
    <t>Đơn vị: Triệu đồng</t>
  </si>
  <si>
    <t>Mã dự án</t>
  </si>
  <si>
    <t>Trong đó: NSĐP</t>
  </si>
  <si>
    <t>Lũy kế vốn bố trí từ khởi công đến hết năm 2020</t>
  </si>
  <si>
    <t>Kế hoạch 5 năm giai đoạn 2021-2025</t>
  </si>
  <si>
    <t>Trong đó</t>
  </si>
  <si>
    <t>Thu hồi các khoản  ứng trước</t>
  </si>
  <si>
    <t>Dự kiến vốn từng năm</t>
  </si>
  <si>
    <t>Năm 2021</t>
  </si>
  <si>
    <t>Năm 2022</t>
  </si>
  <si>
    <t>Năm 2023</t>
  </si>
  <si>
    <t>Năm 2024</t>
  </si>
  <si>
    <t>Năm 2025</t>
  </si>
  <si>
    <t>I</t>
  </si>
  <si>
    <t>HUYỆN TUẦN GIÁO</t>
  </si>
  <si>
    <t>Giao bằng Nghị quyết HĐND tỉnh giao cho huyện</t>
  </si>
  <si>
    <t xml:space="preserve"> KẾ HOẠCH ĐẦU TƯ CÔNG TRUNG HẠN VỐN NSNN GIAI ĐOẠN 2021-2025 </t>
  </si>
  <si>
    <t>Biểu số 03</t>
  </si>
  <si>
    <t xml:space="preserve"> KẾ HOẠCH VỐN CÂN ĐỐI NGÂN SÁCH ĐỊA PHƯƠNG NĂM 2022 (HUYỆN QUẢN LÝ)</t>
  </si>
  <si>
    <t>ĐVT: Trệu đồng</t>
  </si>
  <si>
    <t>Tên dự án</t>
  </si>
  <si>
    <t>Địa điểm xây dựng</t>
  </si>
  <si>
    <t>Kế hoạch vốn năm 2021</t>
  </si>
  <si>
    <t>Lũy kế vốn giao đến 31/12/ 2021</t>
  </si>
  <si>
    <t>Khối lượng thực hiện</t>
  </si>
  <si>
    <t>Lũy kế KLTH đến 31/12/2021</t>
  </si>
  <si>
    <t>Khối lượng giải ngân</t>
  </si>
  <si>
    <t>Lũy kế giải ngân đến 31/12/2021</t>
  </si>
  <si>
    <t>Nhu cầu vốn năm 2022</t>
  </si>
  <si>
    <t>KH vốn năm 2022</t>
  </si>
  <si>
    <t>Số 2186, ngày 18/12/2020 (Kế hoạch vốn Giao đầu năm)</t>
  </si>
  <si>
    <t>Số 1519, ngày 08/7/2021</t>
  </si>
  <si>
    <t>Số..../QĐ-UBND, ngày,,,tháng,,,năm 2021</t>
  </si>
  <si>
    <t>6 Tháng</t>
  </si>
  <si>
    <t>Lũy kế từ khởi công</t>
  </si>
  <si>
    <t>*</t>
  </si>
  <si>
    <t>TỔNG CỘNG (VỐN HUYỆN QUẢN LÝ)</t>
  </si>
  <si>
    <t>Hạ tầng Nhà máy xử lý rác thải huyện Tuần Giáo</t>
  </si>
  <si>
    <t>TT Tuần Giáo</t>
  </si>
  <si>
    <t>Đường từ Ngầm Chiềng An đến Khối Đoàn Kết</t>
  </si>
  <si>
    <t>Trung tâm giáo dục nghề nghiệp và Giáo dục thường xuyên</t>
  </si>
  <si>
    <t>Công viên cây xanh trung tâm huyện Tuần Giáo</t>
  </si>
  <si>
    <t>Đường từ bản Hồng Lực xã Nà Sáy – bản Co Đứa xã Mường Khong</t>
  </si>
  <si>
    <t>Xã Nà Sáy + xã Mường Khong</t>
  </si>
  <si>
    <t>-</t>
  </si>
  <si>
    <t>Xã Chiềng Đông</t>
  </si>
  <si>
    <t>Xã Quài Nưa</t>
  </si>
  <si>
    <t>Xã Mường Khong</t>
  </si>
  <si>
    <t>Xã Mường Mùn</t>
  </si>
  <si>
    <t>Xã Mùn Chung</t>
  </si>
  <si>
    <t>Xã Nà Tòng</t>
  </si>
  <si>
    <t>Xã Nà Sáy</t>
  </si>
  <si>
    <t>Xã Chiềng Sinh</t>
  </si>
  <si>
    <t>Xã Quài Tở</t>
  </si>
  <si>
    <t>Xã Pú Nhung</t>
  </si>
  <si>
    <t>Xã Rạng Đông</t>
  </si>
  <si>
    <t>Xã Quài Cang</t>
  </si>
  <si>
    <t>Xã Ta Ma</t>
  </si>
  <si>
    <t>Thị Trấn Tuần Giáo</t>
  </si>
  <si>
    <t>Thừa 40 triệu do (hộ Quàng Văn Pọm, không thực hiện) chuyển 40 sang công trình: Đường từ Ngầm Chiềng An đến Khối Đoàn Kết</t>
  </si>
  <si>
    <t>Xã Tỏa Tình</t>
  </si>
  <si>
    <t>Xã Mường Thín</t>
  </si>
  <si>
    <t>Trụ sở làm việc Phòng Tài chính - Kế hoạch + Phòng nội vụ + Phòng văn hóa</t>
  </si>
  <si>
    <t xml:space="preserve"> KẾ HOẠCH VỐN CÂN ĐỐI NGÂN SÁCH ĐỊA PHƯƠNG NĂM 2023-2025 (HUYỆN QUẢN LÝ)</t>
  </si>
  <si>
    <t>KH vốn năm 2023 - 2025</t>
  </si>
  <si>
    <t>Phần vốn còn lại lồng ghép bằng các nguồn vốn hợp pháp khác.</t>
  </si>
  <si>
    <t>Biểu số 1</t>
  </si>
  <si>
    <t>(Kèm theo Báo cáo số         /BC-UBND ngày       tháng 11 năm 2021 của UBND huyện Tuần Giáo)</t>
  </si>
  <si>
    <t>STT</t>
  </si>
  <si>
    <t>Tên công trình</t>
  </si>
  <si>
    <t>Giải ngân</t>
  </si>
  <si>
    <t xml:space="preserve">Tổng vốn giao năm 2021 </t>
  </si>
  <si>
    <t>QĐ số 2186 ngày 18/12/2020</t>
  </si>
  <si>
    <t>QĐ số 1492 ngày 18/12/2020</t>
  </si>
  <si>
    <t>QĐ số 635 ngày 12/3/2021</t>
  </si>
  <si>
    <t>QĐ số 680 ngày 15/3/2021</t>
  </si>
  <si>
    <t>QĐ số 1537 ngày 06/7/2021</t>
  </si>
  <si>
    <t>QĐ số 1519 ngày 08/7/2021</t>
  </si>
  <si>
    <t>Phê duyệt dự án</t>
  </si>
  <si>
    <t>Hợp đồng xây lắp</t>
  </si>
  <si>
    <t>Lũy kế vốn giải ngân đến tháng 30/9/2021</t>
  </si>
  <si>
    <t>Lũy kế vốn giải ngân đến tháng 31/10/2021</t>
  </si>
  <si>
    <t>Lũy kế vốn giải ngân đến tháng 25/11/2021</t>
  </si>
  <si>
    <t>Không giải ngân</t>
  </si>
  <si>
    <t>Thừa vốn</t>
  </si>
  <si>
    <t>Nhu cầu vốn</t>
  </si>
  <si>
    <t>Tổng cộng</t>
  </si>
  <si>
    <t>Vốn dự phòng NSTW</t>
  </si>
  <si>
    <t>Kè bảo vệ khu dân cư và đất sản xuất khu vực bản Cộng I, bản Cộng II, bản Pom Sinh xã Chiềng Đông, huyện Tuần Giáo</t>
  </si>
  <si>
    <t>Kè bảo vệ suối Nậm Hua khu vực bản Hiệu, bản Kép xã Chiềng Sinh, huyện Tuần Giáo</t>
  </si>
  <si>
    <t>Kè bảo vệ khu dân cư khu vực bản Nát xã Quài Cang, huyện Tuần Giáo</t>
  </si>
  <si>
    <t>Vốn cân đối ngân sách địa phương</t>
  </si>
  <si>
    <t>Hạ tầng nhà máy xử lý rác thải huyện Tuần Giáo</t>
  </si>
  <si>
    <t xml:space="preserve"> 10/9/2021</t>
  </si>
  <si>
    <t xml:space="preserve"> 25/9/2021</t>
  </si>
  <si>
    <t>Đường từ ngầm Chiềng An đến khối Đoàn Kết</t>
  </si>
  <si>
    <t xml:space="preserve"> 09/9/2021</t>
  </si>
  <si>
    <t>Nhận 200 triệu từ CT: Trụ sở làm việc Phòng Tài chính - Kế hoạch + Phòng nội vụ + Phòng văn hóa; Nhận 40 triệu đồng từ Hỗ trợ về nhà ở theo Quyết định 22/2013/QĐ-TTg.</t>
  </si>
  <si>
    <t>Trung tâm giáo dục nghề nghiệp và giáo dục thường xuyên</t>
  </si>
  <si>
    <t xml:space="preserve"> 08/9/2021</t>
  </si>
  <si>
    <t xml:space="preserve"> 23/9/2021</t>
  </si>
  <si>
    <t xml:space="preserve"> 07/9/2021</t>
  </si>
  <si>
    <t xml:space="preserve"> 24/9/2021</t>
  </si>
  <si>
    <t>Đường từ bản Hồng Lực xã Nà Sáy - bản Co Đứa xã Mường Khong</t>
  </si>
  <si>
    <t>KCM 2023; Chuyển 200 triệu cho CT: Đường từ ngầm Chiềng An đến khối Đoàn Kết</t>
  </si>
  <si>
    <t>Hỗ trợ về nhà ở theo Quyết định 22/2013/QĐ-TTg</t>
  </si>
  <si>
    <t>Chuyển 40 triệu cho CT: Đường từ ngầm Chiềng An đến khối Đoàn Kết</t>
  </si>
  <si>
    <t>III</t>
  </si>
  <si>
    <t>Nguồn vốn 275</t>
  </si>
  <si>
    <t>Sửa chữa đường Mường Khong - bản Hua Sát xã Mường Khong huyện Tuần Giáo</t>
  </si>
  <si>
    <t>Hết nhiệm vụ chi. Thừa vốn</t>
  </si>
  <si>
    <t>Nâng cấp đường QL6 - bản Lồng (giai đoạn II) huyện Tuần Giáo</t>
  </si>
  <si>
    <t>Đường từ bản Hua Mức 1 đến trụ sở tạm xã Pú Xi</t>
  </si>
  <si>
    <t>Đường TT xã Tỏa Tình, bản Hua Sa A</t>
  </si>
  <si>
    <t>Thiếu vốn</t>
  </si>
  <si>
    <t>Đường từ bản Co Đứa - TT xã Mường Khong huyện Tuần Giáo</t>
  </si>
  <si>
    <t>Lồng ghép CĐNSĐP; NSH</t>
  </si>
  <si>
    <t>IV</t>
  </si>
  <si>
    <t>Nguồn vốn chương trình nông thôn mới</t>
  </si>
  <si>
    <t>Đường QL6 - bản Núm - bản Hốc</t>
  </si>
  <si>
    <t>Nhà văn hóa thể thao xã Phình Sáng</t>
  </si>
  <si>
    <t>Đường QL6 - bản Cong xã Quài Cang</t>
  </si>
  <si>
    <t>Đường từ bản Nà Sáy 1 đến Pa Cá, xã Nà Sáy</t>
  </si>
  <si>
    <t>Trả sau QT</t>
  </si>
  <si>
    <t>Đường trung tâm xã Pú Nhung - bản Phiêng Pi</t>
  </si>
  <si>
    <t>Đường KM5 + 75m (lối rẽ đi thủy điện Long Tạo đến bản Hua Mức 1, xã Pú Xi</t>
  </si>
  <si>
    <t>Đường vào bản Khua Trá và bản Phiêng Hoa xã Phình Sáng</t>
  </si>
  <si>
    <t>Nâng cấp đường từ TT xã Tênh Phông đến ngã ba Há Dùa (giai đoạn 1)</t>
  </si>
  <si>
    <t>Đường QL6 - bản Co Sản, xã Mùn Chung</t>
  </si>
  <si>
    <t>Nước sinh hoạt trung tâm xã Nà Tòng</t>
  </si>
  <si>
    <t>Trả nợ sau QT</t>
  </si>
  <si>
    <t>Đường QL6 - bản Kệt</t>
  </si>
  <si>
    <t>Nhà văn hóa xã Tênh Phông</t>
  </si>
  <si>
    <t>Nhà văn hoá xã Mường Mùn</t>
  </si>
  <si>
    <t>Nhà văn hoá: Bản Huổi Lốt; bản Mường 1 + 2 + 3 (2 nhà)</t>
  </si>
  <si>
    <t>Nhà văn hoá bản Thín B, xã Mường Thín</t>
  </si>
  <si>
    <t>Đường BT nội bản Chứn xã Mường Thín</t>
  </si>
  <si>
    <t>Nhà văn hóa xã Quài Cang</t>
  </si>
  <si>
    <t>Nhà văn hóa xã Chiềng Đông</t>
  </si>
  <si>
    <t>Nhà văn hóa xã Mường Khong</t>
  </si>
  <si>
    <t>Đường BT nội bản Noong Luông</t>
  </si>
  <si>
    <t>V</t>
  </si>
  <si>
    <t>Nguồn vốn chương trình 135</t>
  </si>
  <si>
    <t>Đường dân sinh ngầm tràn liên hợp bản Nong Tóng, xã Nà Tòng</t>
  </si>
  <si>
    <t>Nước sinh hoạt trung tâm xã Phình Sáng</t>
  </si>
  <si>
    <t>Đường giao thông bản Yên - Thẳm Xả xã Mường Thín</t>
  </si>
  <si>
    <t>Đường giao thông từ bản Cộng đến bản Phang xã Chiềng Đông</t>
  </si>
  <si>
    <t>Đường giao thông từ ngã ba Pa Cá đến bản Nậm Cá xã Nà Sáy</t>
  </si>
  <si>
    <t>Điểm trường mầm non Chiềng Ban xã Mùn Chung</t>
  </si>
  <si>
    <t>Đường Nậm Cá - Hồng Lực xã Nà Sáy</t>
  </si>
  <si>
    <t>Đường bản Hán xã Quài Cang</t>
  </si>
  <si>
    <t>Bản đặc biệt khó khăn (01 bản) Đường nội bản Dửn - Giai đoạn 1</t>
  </si>
  <si>
    <t xml:space="preserve">Nhà văn hóa bản Co đứa </t>
  </si>
  <si>
    <t>VI</t>
  </si>
  <si>
    <t>Chương trình 30a</t>
  </si>
  <si>
    <t>Đường trung tâm xã Rạng Đông - bản Háng Á huyện Tuần Giáo</t>
  </si>
  <si>
    <t>VII</t>
  </si>
  <si>
    <t>Vốn NSTW</t>
  </si>
  <si>
    <t>Trường THCS thị trấn Tuần Giáo</t>
  </si>
  <si>
    <t>Giải ngân TV</t>
  </si>
  <si>
    <t>Biểu số 02</t>
  </si>
  <si>
    <t>Hạ tầng ngoài hàng rào chợ thị trấn Tuần Giáo</t>
  </si>
  <si>
    <t>KẾ HOẠCH VỐN CÂN ĐỐI NGÂN SÁCH ĐỊA PHƯƠNG NĂM 2021 (HUYỆN QUẢN LÝ)</t>
  </si>
  <si>
    <t>Trong đó:</t>
  </si>
  <si>
    <t>Đơn vị tính: Triệu đồng</t>
  </si>
  <si>
    <t>Địa điểm 
xây dựng</t>
  </si>
  <si>
    <t>Thời gian KC - HT</t>
  </si>
  <si>
    <t>Số Quyết định; ngày tháng năm ban hành</t>
  </si>
  <si>
    <t>QĐ số 10/QĐ-UBND ngày 25/01/2022</t>
  </si>
  <si>
    <t>Thị trấn Tuần Giáo</t>
  </si>
  <si>
    <t>QĐ số 76/QĐ-UBND ngày 16/08/2021</t>
  </si>
  <si>
    <t>QĐ số 71/QĐ-UBND ngày 06/08/2021</t>
  </si>
  <si>
    <t>QĐ số 77/QĐ-UBND ngày 18/08/2021</t>
  </si>
  <si>
    <t>Xã Mường Khong - Nà Sáy</t>
  </si>
  <si>
    <t>QĐ số 53/QĐ-UBND ngày 14/01/2021</t>
  </si>
  <si>
    <t>Năm 2021 -2022</t>
  </si>
  <si>
    <t>Năm 2021 -2023</t>
  </si>
  <si>
    <t>Năm 2020 -2022</t>
  </si>
  <si>
    <t>Kế hoạch đầu tư công giai đoạn 2021-2025 sau điều chỉnh</t>
  </si>
  <si>
    <t>Hạ tầng kỹ thuật ngoài hàng rào + GPMB Chợ thị trấn Tuần Giáo</t>
  </si>
  <si>
    <t>Tổng số vốn NSĐP</t>
  </si>
  <si>
    <t>Kế hoạch đầu tư công giai đoạn 2021-2025 đã giao
(Nghị quyết số 77/NQ-HĐND ngày 17/12/2021)</t>
  </si>
  <si>
    <t>Tiếp chi</t>
  </si>
  <si>
    <t>II</t>
  </si>
  <si>
    <t>Công trình KCM giai đoạn 202-2025 hoàn thành giai đoạn 2026-2030</t>
  </si>
  <si>
    <t>Công trình KCM và hoàn thành giai đoạn 2021-2025</t>
  </si>
  <si>
    <t>Hủy bỏ dứ án
Lý do: Chủ đầu tư dự kiến xây dựng hạ tầng khu chợ bằng nguồn vốn ngoài ngân sách</t>
  </si>
  <si>
    <t>Năm 2023 đến năm 2025</t>
  </si>
  <si>
    <t>Tiếp chi; điều chỉnh TMĐT tại NQ số 02/NQ-TTHĐND ngày 21/01/2022</t>
  </si>
  <si>
    <t>Số tiền thiếu này LG với nguồn vốn nào?</t>
  </si>
  <si>
    <t>LG nguồn vốn … 1.496 trđ.</t>
  </si>
  <si>
    <t>LG nguồn vốn … 8.000 trđ.</t>
  </si>
  <si>
    <t>LG nguồn vốn … 1.000 trđ.</t>
  </si>
  <si>
    <t>đổi tên vì bản phiêng cải đổi tên thành Phình Cứ</t>
  </si>
  <si>
    <t>Lồng ghép vốn NSĐP giai đoạn 2026-2030</t>
  </si>
  <si>
    <t>Trụ sở xã Quài Cang</t>
  </si>
  <si>
    <t>Trụ sở thị trấn Tuần Giáo</t>
  </si>
  <si>
    <t>Đường từ bản Phình Cứ đến bãi Phiêng Vang (giai đoạn 1)</t>
  </si>
  <si>
    <t>(LG: vốn NSĐP tỉnh 7.000 triệu đồng; NTM: 2.000 triệu đồng)
Đã bố trí đủ vốn NSĐP (Huyện quản lý)</t>
  </si>
  <si>
    <t xml:space="preserve">Dự kiến Kế hoạch đầu tư công tiếp chi giai đoạn 2026-2030 </t>
  </si>
  <si>
    <t>Bổ sung dự án
Dự kiến bố trí vốn NSĐP giai đoạn 2026-2030: 8.607 triệu đồng</t>
  </si>
  <si>
    <t>Bổ sung dự án
Dự kiến bố trí vốn NSĐP giai đoạn 2026-2030: 7.000 triệu đồng</t>
  </si>
  <si>
    <t>Bổ sung dự án 
Lý do: Trong quá trình GPMB để thi công dự án Công viên cây xanh, trụ sở UBND thị trấn Tuần Giáo sẽ bị phá dỡ và đã được quy hoạch XD tại vị trí mới 
Dự kiến bố trí vốn NSĐP giai đoạn 2026-2030: 4.500 triệu đồng</t>
  </si>
  <si>
    <t xml:space="preserve">
Dự kiến bố trí vốn NSĐP giai đoạn 2026-2030: 1.500 triệu đồng</t>
  </si>
  <si>
    <t>(Kèm theo Nghị Quyết số               /NQ-HĐND ngày           / 7 / 2022 của HĐND huyện Tuần Giáo)</t>
  </si>
  <si>
    <t>ĐIỀU CHỈNH, BỔ SUNG KẾ HOẠCH ĐẦU TƯ CÔNG TRUNG HẠN GIAI ĐOẠN 2021-2025
VỐN NGÂN SÁCH ĐỊA PHƯƠNG - HUYỆN TUẦN GIÁO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</si>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</sst>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00_);_(* \(#,##0.00\);_(* &quot;-&quot;??_);_(@_)"/>
    <numFmt numFmtId="165" formatCode="_(* #,##0.0_);_(* \(#,##0.0\);_(* &quot;-&quot;??_);_(@_)"/>
    <numFmt numFmtId="166" formatCode="_-* #,##0.0_-;\-* #,##0.0_-;_-* &quot;-&quot;??_-;_-@_-"/>
    <numFmt numFmtId="167" formatCode="#,##0.0"/>
    <numFmt numFmtId="168" formatCode="#,##0.0000"/>
    <numFmt numFmtId="169" formatCode="#,##0.0000000"/>
    <numFmt numFmtId="170" formatCode="#,##0.00000000"/>
  </numFmts>
  <fonts count="26" x14ac:knownFonts="1">
    <font>
      <sz val="12"/>
      <color theme="1"/>
      <name val="Times New Roman"/>
      <family val="2"/>
      <charset val="163"/>
    </font>
    <font>
      <i/>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2"/>
      <color theme="1"/>
      <name val="Times New Roman"/>
      <family val="1"/>
    </font>
    <font>
      <sz val="12"/>
      <color theme="1"/>
      <name val="Times New Roman"/>
      <family val="2"/>
      <charset val="163"/>
    </font>
    <font>
      <b/>
      <u/>
      <sz val="12"/>
      <name val="Times New Roman"/>
      <family val="1"/>
    </font>
    <font>
      <sz val="10"/>
      <name val="Arial"/>
      <family val="2"/>
    </font>
    <font>
      <b/>
      <sz val="12"/>
      <name val="Times New Roman"/>
      <family val="1"/>
    </font>
    <font>
      <sz val="12"/>
      <name val="Times New Roman"/>
      <family val="1"/>
    </font>
    <font>
      <i/>
      <sz val="12"/>
      <name val="Times New Roman"/>
      <family val="1"/>
    </font>
    <font>
      <sz val="11"/>
      <name val="Times New Roman"/>
      <family val="1"/>
    </font>
    <font>
      <sz val="14"/>
      <name val="Times New Roman"/>
      <family val="1"/>
    </font>
    <font>
      <b/>
      <sz val="14"/>
      <name val="Times New Roman"/>
      <family val="1"/>
    </font>
    <font>
      <i/>
      <sz val="11"/>
      <name val="Times New Roman"/>
      <family val="1"/>
    </font>
    <font>
      <b/>
      <sz val="10"/>
      <name val="Times New Roman"/>
      <family val="1"/>
    </font>
    <font>
      <b/>
      <sz val="11"/>
      <name val="Times New Roman"/>
      <family val="1"/>
    </font>
    <font>
      <sz val="11"/>
      <color rgb="FFFF0000"/>
      <name val="Times New Roman"/>
      <family val="1"/>
    </font>
    <font>
      <b/>
      <sz val="9"/>
      <color indexed="81"/>
      <name val="Tahoma"/>
      <family val="2"/>
    </font>
    <font>
      <sz val="9"/>
      <color indexed="81"/>
      <name val="Tahoma"/>
      <family val="2"/>
    </font>
    <font>
      <sz val="12"/>
      <color rgb="FFFF0000"/>
      <name val="Times New Roman"/>
      <family val="1"/>
    </font>
    <font>
      <b/>
      <sz val="12"/>
      <color rgb="FFFF0000"/>
      <name val="Times New Roman"/>
      <family val="1"/>
    </font>
    <font>
      <sz val="12"/>
      <name val="Times New Roman"/>
      <family val="2"/>
      <charset val="163"/>
    </font>
    <font>
      <b/>
      <sz val="14"/>
      <color theme="1"/>
      <name val="Times New Roman"/>
      <family val="1"/>
    </font>
    <font>
      <i/>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6" fillId="0" borderId="0" applyFont="0" applyFill="0" applyBorder="0" applyAlignment="0" applyProtection="0"/>
    <xf numFmtId="9" fontId="6" fillId="0" borderId="0" applyFont="0" applyFill="0" applyBorder="0" applyAlignment="0" applyProtection="0"/>
    <xf numFmtId="0" fontId="8" fillId="0" borderId="0"/>
    <xf numFmtId="164" fontId="10" fillId="0" borderId="0" applyFont="0" applyFill="0" applyBorder="0" applyAlignment="0" applyProtection="0"/>
    <xf numFmtId="0" fontId="10" fillId="0" borderId="0"/>
  </cellStyleXfs>
  <cellXfs count="25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7" fillId="2" borderId="0" xfId="0" applyFont="1" applyFill="1" applyAlignment="1">
      <alignment vertical="center"/>
    </xf>
    <xf numFmtId="1" fontId="9" fillId="2" borderId="0" xfId="3" applyNumberFormat="1" applyFont="1" applyFill="1" applyAlignment="1">
      <alignment vertical="center" wrapText="1"/>
    </xf>
    <xf numFmtId="1" fontId="9" fillId="3" borderId="0" xfId="3" applyNumberFormat="1" applyFont="1" applyFill="1" applyAlignment="1">
      <alignment vertical="center" wrapText="1"/>
    </xf>
    <xf numFmtId="1" fontId="10" fillId="2" borderId="0" xfId="3" applyNumberFormat="1" applyFont="1" applyFill="1" applyAlignment="1">
      <alignment vertical="center"/>
    </xf>
    <xf numFmtId="3" fontId="9" fillId="2" borderId="0" xfId="3" applyNumberFormat="1" applyFont="1" applyFill="1" applyBorder="1" applyAlignment="1">
      <alignment horizontal="center" vertical="center" wrapText="1"/>
    </xf>
    <xf numFmtId="3" fontId="9" fillId="2" borderId="5" xfId="3" applyNumberFormat="1" applyFont="1" applyFill="1" applyBorder="1" applyAlignment="1">
      <alignment horizontal="center" vertical="center" wrapText="1"/>
    </xf>
    <xf numFmtId="3" fontId="9" fillId="2" borderId="1" xfId="3" applyNumberFormat="1" applyFont="1" applyFill="1" applyBorder="1" applyAlignment="1">
      <alignment horizontal="center" vertical="center" wrapText="1"/>
    </xf>
    <xf numFmtId="3" fontId="9" fillId="3" borderId="1" xfId="3"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9" fillId="2" borderId="1" xfId="3" applyNumberFormat="1" applyFont="1" applyFill="1" applyBorder="1" applyAlignment="1">
      <alignment horizontal="left" vertical="center" wrapText="1"/>
    </xf>
    <xf numFmtId="1" fontId="9" fillId="2" borderId="1" xfId="3" applyNumberFormat="1" applyFont="1" applyFill="1" applyBorder="1" applyAlignment="1">
      <alignment horizontal="center" vertical="center" wrapText="1"/>
    </xf>
    <xf numFmtId="165" fontId="9" fillId="2" borderId="1" xfId="1" applyNumberFormat="1" applyFont="1" applyFill="1" applyBorder="1" applyAlignment="1">
      <alignment horizontal="right" vertical="center" shrinkToFit="1"/>
    </xf>
    <xf numFmtId="1" fontId="9" fillId="2" borderId="0" xfId="3" applyNumberFormat="1" applyFont="1" applyFill="1" applyAlignme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165" fontId="10" fillId="2" borderId="1" xfId="3" applyNumberFormat="1" applyFont="1" applyFill="1" applyBorder="1" applyAlignment="1">
      <alignment horizontal="right" vertical="center" shrinkToFit="1"/>
    </xf>
    <xf numFmtId="165" fontId="10" fillId="3" borderId="1" xfId="3" applyNumberFormat="1" applyFont="1" applyFill="1" applyBorder="1" applyAlignment="1">
      <alignment horizontal="right" vertical="center" shrinkToFit="1"/>
    </xf>
    <xf numFmtId="165" fontId="10" fillId="2" borderId="1" xfId="3" applyNumberFormat="1" applyFont="1" applyFill="1" applyBorder="1" applyAlignment="1">
      <alignment horizontal="right" vertical="center"/>
    </xf>
    <xf numFmtId="3" fontId="10" fillId="0" borderId="1" xfId="0" applyNumberFormat="1" applyFont="1" applyFill="1" applyBorder="1" applyAlignment="1">
      <alignment horizontal="center" vertical="center" wrapText="1" shrinkToFit="1"/>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165" fontId="10" fillId="3" borderId="1" xfId="3" applyNumberFormat="1" applyFont="1" applyFill="1" applyBorder="1" applyAlignment="1">
      <alignment horizontal="right" vertical="center"/>
    </xf>
    <xf numFmtId="0" fontId="10" fillId="2" borderId="1" xfId="0" quotePrefix="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1" fontId="10" fillId="2" borderId="1" xfId="3" applyNumberFormat="1" applyFont="1" applyFill="1" applyBorder="1" applyAlignment="1">
      <alignment horizontal="center" vertical="center" wrapText="1"/>
    </xf>
    <xf numFmtId="166" fontId="10" fillId="2" borderId="1" xfId="1" applyNumberFormat="1" applyFont="1" applyFill="1" applyBorder="1" applyAlignment="1">
      <alignment horizontal="center" vertical="center" wrapText="1"/>
    </xf>
    <xf numFmtId="166" fontId="10" fillId="2" borderId="1" xfId="1" applyNumberFormat="1" applyFont="1" applyFill="1" applyBorder="1" applyAlignment="1">
      <alignment horizontal="right" vertical="center" shrinkToFit="1"/>
    </xf>
    <xf numFmtId="165" fontId="10" fillId="2" borderId="1" xfId="1" applyNumberFormat="1" applyFont="1" applyFill="1" applyBorder="1" applyAlignment="1">
      <alignment horizontal="right" vertical="center" shrinkToFit="1"/>
    </xf>
    <xf numFmtId="165" fontId="10" fillId="3" borderId="1" xfId="1" applyNumberFormat="1" applyFont="1" applyFill="1" applyBorder="1" applyAlignment="1">
      <alignment horizontal="right" vertical="center" shrinkToFit="1"/>
    </xf>
    <xf numFmtId="165" fontId="11" fillId="2" borderId="1" xfId="3" applyNumberFormat="1" applyFont="1" applyFill="1" applyBorder="1" applyAlignment="1">
      <alignment horizontal="right" vertical="center" shrinkToFit="1"/>
    </xf>
    <xf numFmtId="165" fontId="11" fillId="3" borderId="1" xfId="3" applyNumberFormat="1" applyFont="1" applyFill="1" applyBorder="1" applyAlignment="1">
      <alignment horizontal="right" vertical="center" shrinkToFit="1"/>
    </xf>
    <xf numFmtId="1" fontId="11" fillId="2" borderId="0" xfId="3" applyNumberFormat="1" applyFont="1" applyFill="1" applyAlignment="1">
      <alignment vertical="center"/>
    </xf>
    <xf numFmtId="165" fontId="10" fillId="2" borderId="5" xfId="3" applyNumberFormat="1" applyFont="1" applyFill="1" applyBorder="1" applyAlignment="1">
      <alignment horizontal="right" vertical="center" shrinkToFit="1"/>
    </xf>
    <xf numFmtId="166" fontId="10" fillId="2" borderId="5" xfId="1" applyNumberFormat="1" applyFont="1" applyFill="1" applyBorder="1" applyAlignment="1">
      <alignment horizontal="right" vertical="center" shrinkToFit="1"/>
    </xf>
    <xf numFmtId="165" fontId="10" fillId="3" borderId="5" xfId="3" applyNumberFormat="1" applyFont="1" applyFill="1" applyBorder="1" applyAlignment="1">
      <alignment horizontal="right" vertical="center" shrinkToFit="1"/>
    </xf>
    <xf numFmtId="1" fontId="10" fillId="2" borderId="5" xfId="3" applyNumberFormat="1" applyFont="1" applyFill="1" applyBorder="1" applyAlignment="1">
      <alignment horizontal="center" vertical="center"/>
    </xf>
    <xf numFmtId="0" fontId="12" fillId="2" borderId="1" xfId="0" applyFont="1" applyFill="1" applyBorder="1" applyAlignment="1" applyProtection="1">
      <alignment horizontal="center" vertical="center" wrapText="1"/>
    </xf>
    <xf numFmtId="49" fontId="13" fillId="2" borderId="0" xfId="3" applyNumberFormat="1" applyFont="1" applyFill="1" applyAlignment="1">
      <alignment horizontal="center" vertical="center"/>
    </xf>
    <xf numFmtId="1" fontId="13" fillId="2" borderId="0" xfId="3" applyNumberFormat="1" applyFont="1" applyFill="1" applyAlignment="1">
      <alignment vertical="center" wrapText="1"/>
    </xf>
    <xf numFmtId="1" fontId="12" fillId="2" borderId="0" xfId="3" applyNumberFormat="1" applyFont="1" applyFill="1" applyAlignment="1">
      <alignment horizontal="center" vertical="center" wrapText="1"/>
    </xf>
    <xf numFmtId="1" fontId="13" fillId="2" borderId="0" xfId="3" applyNumberFormat="1" applyFont="1" applyFill="1" applyAlignment="1">
      <alignment horizontal="right" vertical="center"/>
    </xf>
    <xf numFmtId="1" fontId="13" fillId="3" borderId="0" xfId="3" applyNumberFormat="1" applyFont="1" applyFill="1" applyAlignment="1">
      <alignment horizontal="right" vertical="center"/>
    </xf>
    <xf numFmtId="1" fontId="13" fillId="2" borderId="0" xfId="3" applyNumberFormat="1" applyFont="1" applyFill="1" applyAlignment="1">
      <alignment horizontal="center" vertical="center"/>
    </xf>
    <xf numFmtId="1" fontId="13" fillId="2" borderId="0" xfId="3" applyNumberFormat="1" applyFont="1" applyFill="1" applyAlignment="1">
      <alignment vertical="center"/>
    </xf>
    <xf numFmtId="43" fontId="14" fillId="2" borderId="0" xfId="1" applyFont="1" applyFill="1" applyAlignment="1">
      <alignment horizontal="right" vertical="center"/>
    </xf>
    <xf numFmtId="49" fontId="13" fillId="2" borderId="0" xfId="3" applyNumberFormat="1" applyFont="1" applyFill="1" applyBorder="1" applyAlignment="1">
      <alignment horizontal="center" vertical="center"/>
    </xf>
    <xf numFmtId="1" fontId="13" fillId="2" borderId="0" xfId="3" applyNumberFormat="1" applyFont="1" applyFill="1" applyBorder="1" applyAlignment="1">
      <alignment vertical="center" wrapText="1"/>
    </xf>
    <xf numFmtId="1" fontId="12" fillId="2" borderId="0" xfId="3" applyNumberFormat="1" applyFont="1" applyFill="1" applyBorder="1" applyAlignment="1">
      <alignment horizontal="center" vertical="center" wrapText="1"/>
    </xf>
    <xf numFmtId="1" fontId="13" fillId="2" borderId="0" xfId="3" applyNumberFormat="1" applyFont="1" applyFill="1" applyBorder="1" applyAlignment="1">
      <alignment horizontal="right" vertical="center"/>
    </xf>
    <xf numFmtId="1" fontId="13" fillId="3" borderId="0" xfId="3" applyNumberFormat="1" applyFont="1" applyFill="1" applyBorder="1" applyAlignment="1">
      <alignment horizontal="right" vertical="center"/>
    </xf>
    <xf numFmtId="1" fontId="13" fillId="2" borderId="0" xfId="3" applyNumberFormat="1" applyFont="1" applyFill="1" applyBorder="1" applyAlignment="1">
      <alignment horizontal="center" vertical="center"/>
    </xf>
    <xf numFmtId="1" fontId="13" fillId="2" borderId="0" xfId="3" applyNumberFormat="1" applyFont="1" applyFill="1" applyBorder="1" applyAlignment="1">
      <alignment vertical="center"/>
    </xf>
    <xf numFmtId="1" fontId="13" fillId="2" borderId="0" xfId="3" applyNumberFormat="1" applyFont="1" applyFill="1" applyAlignment="1">
      <alignment horizontal="left" vertical="center" wrapText="1"/>
    </xf>
    <xf numFmtId="1" fontId="13" fillId="3" borderId="0" xfId="3" applyNumberFormat="1" applyFont="1" applyFill="1" applyAlignment="1">
      <alignment horizontal="left" vertical="center" wrapText="1"/>
    </xf>
    <xf numFmtId="49" fontId="13" fillId="2" borderId="0" xfId="3" applyNumberFormat="1" applyFont="1" applyFill="1" applyAlignment="1">
      <alignment vertical="center"/>
    </xf>
    <xf numFmtId="1" fontId="12" fillId="2" borderId="0" xfId="3" applyNumberFormat="1" applyFont="1" applyFill="1" applyAlignment="1">
      <alignment vertical="center"/>
    </xf>
    <xf numFmtId="1" fontId="13" fillId="3" borderId="0" xfId="3" applyNumberFormat="1" applyFont="1" applyFill="1" applyAlignment="1">
      <alignment vertical="center"/>
    </xf>
    <xf numFmtId="3" fontId="0" fillId="0" borderId="0" xfId="0" applyNumberFormat="1"/>
    <xf numFmtId="0" fontId="7" fillId="0" borderId="0" xfId="0" applyFont="1" applyFill="1" applyAlignment="1">
      <alignment vertical="center"/>
    </xf>
    <xf numFmtId="0" fontId="10" fillId="0" borderId="0" xfId="0" applyFont="1" applyFill="1" applyAlignment="1">
      <alignment vertical="center"/>
    </xf>
    <xf numFmtId="3" fontId="10" fillId="0" borderId="0" xfId="0" applyNumberFormat="1" applyFont="1" applyFill="1" applyAlignment="1">
      <alignment vertical="center"/>
    </xf>
    <xf numFmtId="3" fontId="10" fillId="0" borderId="0" xfId="0" applyNumberFormat="1" applyFont="1" applyFill="1" applyAlignment="1">
      <alignment horizontal="center" vertical="center"/>
    </xf>
    <xf numFmtId="0" fontId="9" fillId="0" borderId="0" xfId="0" applyFont="1" applyFill="1" applyAlignment="1">
      <alignment horizontal="center" vertical="center"/>
    </xf>
    <xf numFmtId="3" fontId="9" fillId="0" borderId="0" xfId="0" applyNumberFormat="1" applyFont="1" applyFill="1" applyAlignment="1">
      <alignment horizontal="center" vertical="center"/>
    </xf>
    <xf numFmtId="3" fontId="9" fillId="0" borderId="2" xfId="4" applyNumberFormat="1" applyFont="1" applyFill="1" applyBorder="1" applyAlignment="1">
      <alignment vertic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3" fontId="16" fillId="0" borderId="3" xfId="0" applyNumberFormat="1" applyFont="1" applyFill="1" applyBorder="1" applyAlignment="1">
      <alignment horizontal="center" vertical="center" shrinkToFit="1"/>
    </xf>
    <xf numFmtId="3" fontId="16" fillId="0" borderId="6" xfId="0" applyNumberFormat="1" applyFont="1" applyFill="1" applyBorder="1" applyAlignment="1">
      <alignment horizontal="center" vertical="center" shrinkToFit="1"/>
    </xf>
    <xf numFmtId="3" fontId="1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shrinkToFit="1"/>
    </xf>
    <xf numFmtId="0" fontId="16" fillId="0" borderId="0" xfId="0" applyFont="1" applyFill="1" applyAlignment="1">
      <alignment vertical="center"/>
    </xf>
    <xf numFmtId="0" fontId="16" fillId="4" borderId="0" xfId="0" applyFont="1" applyFill="1" applyAlignment="1">
      <alignment vertical="center"/>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3" fontId="17" fillId="0" borderId="1" xfId="0" applyNumberFormat="1" applyFont="1" applyFill="1" applyBorder="1" applyAlignment="1">
      <alignment horizontal="right" vertical="center" shrinkToFit="1"/>
    </xf>
    <xf numFmtId="167" fontId="17"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shrinkToFit="1"/>
    </xf>
    <xf numFmtId="164" fontId="17" fillId="0" borderId="0" xfId="4" applyFont="1" applyFill="1" applyAlignment="1">
      <alignment vertical="center"/>
    </xf>
    <xf numFmtId="0" fontId="17" fillId="0" borderId="0" xfId="0" applyFont="1" applyFill="1" applyAlignment="1">
      <alignment vertical="center"/>
    </xf>
    <xf numFmtId="0" fontId="17" fillId="0" borderId="1" xfId="0" applyFont="1" applyFill="1" applyBorder="1" applyAlignment="1">
      <alignment vertical="center" wrapText="1"/>
    </xf>
    <xf numFmtId="3" fontId="17" fillId="0" borderId="1" xfId="0" applyNumberFormat="1" applyFont="1" applyFill="1" applyBorder="1" applyAlignment="1">
      <alignment vertical="center" shrinkToFit="1"/>
    </xf>
    <xf numFmtId="3" fontId="17" fillId="0" borderId="1" xfId="0" applyNumberFormat="1" applyFont="1" applyFill="1" applyBorder="1" applyAlignment="1">
      <alignment horizontal="center" vertical="center" shrinkToFit="1"/>
    </xf>
    <xf numFmtId="4" fontId="17" fillId="0" borderId="1" xfId="0" applyNumberFormat="1" applyFont="1" applyFill="1" applyBorder="1" applyAlignment="1">
      <alignment vertical="center" shrinkToFit="1"/>
    </xf>
    <xf numFmtId="0" fontId="12"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3" fontId="12" fillId="0" borderId="1" xfId="0" applyNumberFormat="1" applyFont="1" applyFill="1" applyBorder="1" applyAlignment="1">
      <alignment vertical="center" shrinkToFit="1"/>
    </xf>
    <xf numFmtId="3" fontId="12" fillId="0" borderId="1" xfId="0" applyNumberFormat="1" applyFont="1" applyFill="1" applyBorder="1" applyAlignment="1">
      <alignment horizontal="center" vertical="center" shrinkToFit="1"/>
    </xf>
    <xf numFmtId="3" fontId="10" fillId="0" borderId="1" xfId="0" applyNumberFormat="1" applyFont="1" applyFill="1" applyBorder="1" applyAlignment="1">
      <alignment vertical="center" shrinkToFit="1"/>
    </xf>
    <xf numFmtId="168" fontId="12" fillId="0" borderId="1" xfId="0" applyNumberFormat="1" applyFont="1" applyFill="1" applyBorder="1" applyAlignment="1">
      <alignment vertical="center" shrinkToFit="1"/>
    </xf>
    <xf numFmtId="3" fontId="12" fillId="0" borderId="0" xfId="0" applyNumberFormat="1" applyFont="1" applyFill="1" applyAlignment="1">
      <alignment vertical="center"/>
    </xf>
    <xf numFmtId="0" fontId="12" fillId="0" borderId="0" xfId="0" applyFont="1" applyFill="1" applyAlignment="1">
      <alignment vertical="center"/>
    </xf>
    <xf numFmtId="3" fontId="12" fillId="0" borderId="1" xfId="2" applyNumberFormat="1" applyFont="1" applyFill="1" applyBorder="1" applyAlignment="1">
      <alignment horizontal="center" vertical="center" shrinkToFit="1"/>
    </xf>
    <xf numFmtId="3" fontId="17" fillId="0" borderId="0" xfId="0" applyNumberFormat="1" applyFont="1" applyFill="1" applyAlignment="1">
      <alignment vertical="center"/>
    </xf>
    <xf numFmtId="167" fontId="12" fillId="0" borderId="1" xfId="0" applyNumberFormat="1" applyFont="1" applyFill="1" applyBorder="1" applyAlignment="1">
      <alignment vertical="center" shrinkToFit="1"/>
    </xf>
    <xf numFmtId="3" fontId="12" fillId="0" borderId="1" xfId="0" applyNumberFormat="1" applyFont="1" applyFill="1" applyBorder="1" applyAlignment="1">
      <alignment vertical="center" wrapText="1"/>
    </xf>
    <xf numFmtId="3" fontId="10" fillId="0" borderId="11" xfId="0" applyNumberFormat="1" applyFont="1" applyFill="1" applyBorder="1" applyAlignment="1">
      <alignment vertical="center" shrinkToFit="1"/>
    </xf>
    <xf numFmtId="167" fontId="12" fillId="4" borderId="0" xfId="0" applyNumberFormat="1" applyFont="1" applyFill="1" applyAlignment="1">
      <alignment vertical="center"/>
    </xf>
    <xf numFmtId="3" fontId="12" fillId="0" borderId="12" xfId="0" applyNumberFormat="1" applyFont="1" applyFill="1" applyBorder="1" applyAlignment="1">
      <alignment vertical="center" shrinkToFit="1"/>
    </xf>
    <xf numFmtId="0" fontId="17" fillId="0" borderId="1" xfId="0" applyFont="1" applyFill="1" applyBorder="1" applyAlignment="1">
      <alignment horizontal="justify" vertical="center"/>
    </xf>
    <xf numFmtId="3" fontId="12" fillId="0" borderId="1" xfId="0" applyNumberFormat="1" applyFont="1" applyFill="1" applyBorder="1" applyAlignment="1">
      <alignment horizontal="right" vertical="center" shrinkToFit="1"/>
    </xf>
    <xf numFmtId="0" fontId="12" fillId="2" borderId="1" xfId="0" applyFont="1" applyFill="1" applyBorder="1" applyAlignment="1">
      <alignment horizontal="center" vertical="center"/>
    </xf>
    <xf numFmtId="0" fontId="12" fillId="2" borderId="1" xfId="0" applyFont="1" applyFill="1" applyBorder="1" applyAlignment="1">
      <alignment horizontal="justify" vertical="center" wrapText="1"/>
    </xf>
    <xf numFmtId="3" fontId="12" fillId="2" borderId="1" xfId="0" applyNumberFormat="1" applyFont="1" applyFill="1" applyBorder="1" applyAlignment="1">
      <alignment vertical="center" shrinkToFit="1"/>
    </xf>
    <xf numFmtId="3" fontId="12" fillId="2" borderId="1" xfId="0" applyNumberFormat="1" applyFont="1" applyFill="1" applyBorder="1" applyAlignment="1">
      <alignment horizontal="right" vertical="center" shrinkToFit="1"/>
    </xf>
    <xf numFmtId="3" fontId="12" fillId="2" borderId="1" xfId="0" applyNumberFormat="1" applyFont="1" applyFill="1" applyBorder="1" applyAlignment="1">
      <alignment vertical="center" wrapText="1"/>
    </xf>
    <xf numFmtId="0" fontId="12" fillId="2" borderId="0" xfId="0" applyFont="1" applyFill="1" applyAlignment="1">
      <alignment vertical="center"/>
    </xf>
    <xf numFmtId="3" fontId="17" fillId="0" borderId="1" xfId="0" applyNumberFormat="1" applyFont="1" applyFill="1" applyBorder="1" applyAlignment="1">
      <alignment vertical="center" wrapText="1"/>
    </xf>
    <xf numFmtId="169" fontId="17" fillId="0" borderId="1" xfId="0" applyNumberFormat="1" applyFont="1" applyFill="1" applyBorder="1" applyAlignment="1">
      <alignment vertical="center" shrinkToFit="1"/>
    </xf>
    <xf numFmtId="0" fontId="10" fillId="2" borderId="1" xfId="0" applyFont="1" applyFill="1" applyBorder="1" applyAlignment="1">
      <alignment horizontal="justify" vertical="center" wrapText="1"/>
    </xf>
    <xf numFmtId="3" fontId="10" fillId="2" borderId="1" xfId="4" applyNumberFormat="1" applyFont="1" applyFill="1" applyBorder="1" applyAlignment="1">
      <alignment vertical="center" shrinkToFit="1"/>
    </xf>
    <xf numFmtId="165" fontId="10" fillId="2" borderId="1" xfId="4" applyNumberFormat="1" applyFont="1" applyFill="1" applyBorder="1" applyAlignment="1">
      <alignment vertical="center" shrinkToFit="1"/>
    </xf>
    <xf numFmtId="0" fontId="17" fillId="0" borderId="1" xfId="0" applyFont="1" applyFill="1" applyBorder="1" applyAlignment="1">
      <alignment horizontal="justify" vertical="center" wrapText="1"/>
    </xf>
    <xf numFmtId="3" fontId="12" fillId="0" borderId="11" xfId="0" applyNumberFormat="1" applyFont="1" applyFill="1" applyBorder="1" applyAlignment="1">
      <alignment vertical="center" shrinkToFit="1"/>
    </xf>
    <xf numFmtId="0" fontId="12" fillId="0" borderId="1" xfId="0" applyFont="1" applyFill="1" applyBorder="1" applyAlignment="1">
      <alignment vertical="center" wrapText="1"/>
    </xf>
    <xf numFmtId="170" fontId="12" fillId="0" borderId="0" xfId="0" applyNumberFormat="1" applyFont="1" applyFill="1" applyAlignment="1">
      <alignment vertical="center"/>
    </xf>
    <xf numFmtId="0" fontId="18" fillId="0" borderId="1" xfId="0" applyFont="1" applyFill="1" applyBorder="1" applyAlignment="1">
      <alignment horizontal="justify" vertical="center" wrapText="1"/>
    </xf>
    <xf numFmtId="4" fontId="12" fillId="0" borderId="1" xfId="0" applyNumberFormat="1" applyFont="1" applyFill="1" applyBorder="1" applyAlignment="1">
      <alignment horizontal="right" vertical="center" shrinkToFit="1"/>
    </xf>
    <xf numFmtId="3" fontId="10" fillId="0" borderId="13" xfId="0" applyNumberFormat="1" applyFont="1" applyFill="1" applyBorder="1" applyAlignment="1">
      <alignment vertical="center" shrinkToFit="1"/>
    </xf>
    <xf numFmtId="3" fontId="12" fillId="0" borderId="1" xfId="5" applyNumberFormat="1" applyFont="1" applyFill="1" applyBorder="1" applyAlignment="1">
      <alignment vertical="center" shrinkToFit="1"/>
    </xf>
    <xf numFmtId="4" fontId="12" fillId="0" borderId="1" xfId="0" applyNumberFormat="1" applyFont="1" applyFill="1" applyBorder="1" applyAlignment="1">
      <alignment vertical="center" shrinkToFit="1"/>
    </xf>
    <xf numFmtId="167" fontId="12" fillId="0" borderId="1" xfId="0" applyNumberFormat="1" applyFont="1" applyFill="1" applyBorder="1" applyAlignment="1">
      <alignment horizontal="right" vertical="center" shrinkToFit="1"/>
    </xf>
    <xf numFmtId="3" fontId="10" fillId="0" borderId="1" xfId="0" applyNumberFormat="1" applyFont="1" applyFill="1" applyBorder="1" applyAlignment="1">
      <alignment horizontal="left" vertical="center" wrapText="1"/>
    </xf>
    <xf numFmtId="0" fontId="10" fillId="0" borderId="1" xfId="0" applyFont="1" applyFill="1" applyBorder="1" applyAlignment="1">
      <alignment vertical="center"/>
    </xf>
    <xf numFmtId="0" fontId="15" fillId="0" borderId="0" xfId="0" applyFont="1" applyFill="1" applyAlignment="1">
      <alignment horizontal="right" vertical="center"/>
    </xf>
    <xf numFmtId="0" fontId="0" fillId="0" borderId="1" xfId="0" applyFill="1" applyBorder="1" applyAlignment="1">
      <alignment horizontal="center" vertical="center"/>
    </xf>
    <xf numFmtId="0" fontId="0" fillId="0" borderId="0" xfId="0" applyAlignment="1">
      <alignment vertical="center"/>
    </xf>
    <xf numFmtId="3" fontId="0" fillId="0" borderId="0" xfId="0" applyNumberFormat="1" applyAlignment="1">
      <alignment vertical="center"/>
    </xf>
    <xf numFmtId="3" fontId="0" fillId="0" borderId="1" xfId="0" applyNumberFormat="1" applyBorder="1" applyAlignment="1">
      <alignment vertical="center"/>
    </xf>
    <xf numFmtId="0" fontId="12" fillId="0" borderId="1" xfId="0" applyFont="1" applyFill="1" applyBorder="1" applyAlignment="1">
      <alignment horizontal="center" vertical="center" wrapText="1"/>
    </xf>
    <xf numFmtId="3" fontId="0" fillId="0" borderId="1" xfId="0" applyNumberFormat="1" applyBorder="1" applyAlignment="1">
      <alignment horizontal="center" vertical="center"/>
    </xf>
    <xf numFmtId="1" fontId="12" fillId="0"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12" fillId="0" borderId="3" xfId="0" applyFont="1" applyFill="1" applyBorder="1" applyAlignment="1">
      <alignment horizontal="justify" vertical="center" wrapText="1"/>
    </xf>
    <xf numFmtId="0" fontId="0" fillId="0" borderId="3" xfId="0" applyBorder="1" applyAlignment="1">
      <alignment horizontal="center" vertical="center" wrapText="1"/>
    </xf>
    <xf numFmtId="0" fontId="0" fillId="0" borderId="3" xfId="0" applyBorder="1" applyAlignment="1">
      <alignment vertical="center"/>
    </xf>
    <xf numFmtId="3" fontId="0" fillId="0" borderId="3" xfId="0" applyNumberFormat="1" applyBorder="1" applyAlignment="1">
      <alignment vertical="center"/>
    </xf>
    <xf numFmtId="3" fontId="0" fillId="0" borderId="3" xfId="0" applyNumberFormat="1" applyBorder="1" applyAlignment="1">
      <alignment horizontal="center" vertical="center"/>
    </xf>
    <xf numFmtId="0" fontId="0" fillId="2" borderId="0" xfId="0" applyFill="1" applyAlignment="1">
      <alignment vertical="center"/>
    </xf>
    <xf numFmtId="3" fontId="12" fillId="2" borderId="1" xfId="0" applyNumberFormat="1" applyFont="1" applyFill="1" applyBorder="1" applyAlignment="1">
      <alignment horizontal="center" vertical="center" shrinkToFit="1"/>
    </xf>
    <xf numFmtId="3" fontId="17" fillId="2" borderId="3" xfId="0" applyNumberFormat="1" applyFont="1" applyFill="1" applyBorder="1" applyAlignment="1">
      <alignment horizontal="center" vertical="center" shrinkToFit="1"/>
    </xf>
    <xf numFmtId="3" fontId="0" fillId="2" borderId="3" xfId="0" applyNumberFormat="1" applyFill="1" applyBorder="1" applyAlignment="1">
      <alignment vertical="center"/>
    </xf>
    <xf numFmtId="0" fontId="0" fillId="2" borderId="1" xfId="0" applyFill="1" applyBorder="1" applyAlignment="1">
      <alignment vertical="center"/>
    </xf>
    <xf numFmtId="3" fontId="0" fillId="2" borderId="0" xfId="0" applyNumberFormat="1" applyFill="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1" fillId="0" borderId="0" xfId="0" applyFont="1" applyFill="1" applyAlignment="1">
      <alignment vertical="center"/>
    </xf>
    <xf numFmtId="3" fontId="18" fillId="0" borderId="1" xfId="0" applyNumberFormat="1" applyFont="1" applyFill="1" applyBorder="1" applyAlignment="1">
      <alignment vertical="center" shrinkToFit="1"/>
    </xf>
    <xf numFmtId="3" fontId="18" fillId="0" borderId="1" xfId="0" applyNumberFormat="1" applyFont="1" applyFill="1" applyBorder="1" applyAlignment="1">
      <alignment horizontal="center" vertical="center" shrinkToFit="1"/>
    </xf>
    <xf numFmtId="3" fontId="21" fillId="0" borderId="3" xfId="0" applyNumberFormat="1" applyFont="1" applyFill="1" applyBorder="1" applyAlignment="1">
      <alignment vertical="center"/>
    </xf>
    <xf numFmtId="0" fontId="21" fillId="0" borderId="1" xfId="0" applyFont="1" applyFill="1" applyBorder="1" applyAlignment="1">
      <alignment vertical="center"/>
    </xf>
    <xf numFmtId="0" fontId="0" fillId="0" borderId="1" xfId="0" applyFont="1" applyBorder="1" applyAlignment="1">
      <alignment horizontal="center" vertical="center"/>
    </xf>
    <xf numFmtId="0" fontId="23"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1" fontId="23" fillId="0" borderId="1" xfId="3" applyNumberFormat="1" applyFont="1" applyFill="1" applyBorder="1" applyAlignment="1">
      <alignment horizontal="center" vertical="center" wrapText="1"/>
    </xf>
    <xf numFmtId="0" fontId="22" fillId="0" borderId="0" xfId="0" applyFont="1" applyAlignment="1">
      <alignment vertical="center"/>
    </xf>
    <xf numFmtId="3" fontId="9" fillId="0" borderId="0" xfId="0" applyNumberFormat="1" applyFont="1" applyAlignment="1">
      <alignment vertical="center"/>
    </xf>
    <xf numFmtId="0" fontId="9" fillId="0" borderId="0" xfId="0" applyFont="1" applyAlignment="1">
      <alignment vertical="center"/>
    </xf>
    <xf numFmtId="0" fontId="0" fillId="0" borderId="1" xfId="0" applyBorder="1" applyAlignment="1">
      <alignment horizontal="center" vertical="center" wrapText="1"/>
    </xf>
    <xf numFmtId="3" fontId="2"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3" fontId="9" fillId="0" borderId="1" xfId="0" applyNumberFormat="1" applyFont="1" applyBorder="1" applyAlignment="1">
      <alignment horizontal="center" vertical="center"/>
    </xf>
    <xf numFmtId="3" fontId="9" fillId="2" borderId="1" xfId="0" applyNumberFormat="1" applyFont="1" applyFill="1" applyBorder="1" applyAlignment="1">
      <alignment horizontal="center" vertical="center"/>
    </xf>
    <xf numFmtId="3" fontId="9" fillId="0" borderId="1" xfId="0" applyNumberFormat="1" applyFont="1" applyBorder="1" applyAlignment="1">
      <alignment vertical="center"/>
    </xf>
    <xf numFmtId="3" fontId="10" fillId="0" borderId="1" xfId="0" applyNumberFormat="1" applyFont="1" applyFill="1" applyBorder="1" applyAlignment="1">
      <alignment horizontal="center" vertical="center" shrinkToFit="1"/>
    </xf>
    <xf numFmtId="3" fontId="10" fillId="2" borderId="1" xfId="0" applyNumberFormat="1" applyFont="1" applyFill="1" applyBorder="1" applyAlignment="1">
      <alignment horizontal="center" vertical="center" shrinkToFit="1"/>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1" fillId="0" borderId="2" xfId="0" applyFont="1" applyBorder="1" applyAlignment="1">
      <alignment horizontal="righ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Fill="1" applyAlignment="1">
      <alignment horizontal="center" vertical="center"/>
    </xf>
    <xf numFmtId="0" fontId="11" fillId="0" borderId="0" xfId="0" applyFont="1" applyFill="1" applyAlignment="1">
      <alignment horizontal="center" vertical="center"/>
    </xf>
    <xf numFmtId="3" fontId="9" fillId="2" borderId="3" xfId="3" applyNumberFormat="1" applyFont="1" applyFill="1" applyBorder="1" applyAlignment="1">
      <alignment horizontal="center" vertical="center" wrapText="1"/>
    </xf>
    <xf numFmtId="3" fontId="9" fillId="2" borderId="5" xfId="3" applyNumberFormat="1" applyFont="1" applyFill="1" applyBorder="1" applyAlignment="1">
      <alignment horizontal="center" vertical="center" wrapText="1"/>
    </xf>
    <xf numFmtId="1" fontId="9" fillId="2" borderId="0" xfId="3" applyNumberFormat="1" applyFont="1" applyFill="1" applyAlignment="1">
      <alignment horizontal="center" vertical="center" wrapText="1"/>
    </xf>
    <xf numFmtId="1" fontId="11" fillId="2" borderId="0" xfId="3" applyNumberFormat="1" applyFont="1" applyFill="1" applyAlignment="1">
      <alignment horizontal="center" vertical="center" wrapText="1"/>
    </xf>
    <xf numFmtId="1" fontId="11" fillId="2" borderId="2" xfId="3" applyNumberFormat="1" applyFont="1" applyFill="1" applyBorder="1" applyAlignment="1">
      <alignment horizontal="right" vertical="center"/>
    </xf>
    <xf numFmtId="49" fontId="9" fillId="2" borderId="3" xfId="3" applyNumberFormat="1" applyFont="1" applyFill="1" applyBorder="1" applyAlignment="1">
      <alignment horizontal="center" vertical="center" wrapText="1"/>
    </xf>
    <xf numFmtId="49" fontId="9" fillId="2" borderId="5" xfId="3" applyNumberFormat="1" applyFont="1" applyFill="1" applyBorder="1" applyAlignment="1">
      <alignment horizontal="center" vertical="center" wrapText="1"/>
    </xf>
    <xf numFmtId="3" fontId="9" fillId="2" borderId="8" xfId="3" applyNumberFormat="1" applyFont="1" applyFill="1" applyBorder="1" applyAlignment="1">
      <alignment horizontal="center" vertical="center" wrapText="1"/>
    </xf>
    <xf numFmtId="3" fontId="9" fillId="2" borderId="9" xfId="3" applyNumberFormat="1" applyFont="1" applyFill="1" applyBorder="1" applyAlignment="1">
      <alignment horizontal="center" vertical="center" wrapText="1"/>
    </xf>
    <xf numFmtId="3" fontId="9" fillId="2" borderId="10" xfId="3" applyNumberFormat="1" applyFont="1" applyFill="1" applyBorder="1" applyAlignment="1">
      <alignment horizontal="center" vertical="center" wrapText="1"/>
    </xf>
    <xf numFmtId="3" fontId="9" fillId="2" borderId="1" xfId="3" applyNumberFormat="1" applyFont="1" applyFill="1" applyBorder="1" applyAlignment="1">
      <alignment horizontal="center" vertical="center" wrapText="1"/>
    </xf>
    <xf numFmtId="1" fontId="13" fillId="2" borderId="0" xfId="3" applyNumberFormat="1" applyFont="1" applyFill="1" applyAlignment="1">
      <alignment horizontal="left" vertical="center" wrapText="1"/>
    </xf>
    <xf numFmtId="165" fontId="10" fillId="2" borderId="3" xfId="3" applyNumberFormat="1" applyFont="1" applyFill="1" applyBorder="1" applyAlignment="1">
      <alignment horizontal="center" vertical="center"/>
    </xf>
    <xf numFmtId="165" fontId="10" fillId="2" borderId="5" xfId="3" applyNumberFormat="1" applyFont="1" applyFill="1" applyBorder="1" applyAlignment="1">
      <alignment horizontal="center" vertical="center"/>
    </xf>
    <xf numFmtId="3" fontId="10" fillId="0" borderId="3" xfId="0" applyNumberFormat="1" applyFont="1" applyFill="1" applyBorder="1" applyAlignment="1">
      <alignment horizontal="center" vertical="center" wrapText="1" shrinkToFit="1"/>
    </xf>
    <xf numFmtId="3" fontId="10" fillId="0" borderId="5" xfId="0" applyNumberFormat="1" applyFont="1" applyFill="1" applyBorder="1" applyAlignment="1">
      <alignment horizontal="center" vertical="center" wrapText="1" shrinkToFit="1"/>
    </xf>
    <xf numFmtId="0" fontId="1" fillId="0" borderId="2" xfId="0" applyFont="1" applyBorder="1" applyAlignment="1">
      <alignment horizontal="righ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3" fontId="12" fillId="2" borderId="3" xfId="0" applyNumberFormat="1" applyFont="1" applyFill="1" applyBorder="1" applyAlignment="1">
      <alignment horizontal="center" vertical="center" shrinkToFit="1"/>
    </xf>
    <xf numFmtId="3" fontId="12" fillId="2" borderId="5" xfId="0" applyNumberFormat="1" applyFont="1" applyFill="1" applyBorder="1" applyAlignment="1">
      <alignment horizontal="center" vertical="center" shrinkToFit="1"/>
    </xf>
    <xf numFmtId="3" fontId="9" fillId="0" borderId="8" xfId="0" applyNumberFormat="1" applyFont="1" applyBorder="1" applyAlignment="1">
      <alignment horizontal="center" vertical="center"/>
    </xf>
    <xf numFmtId="3" fontId="9" fillId="0" borderId="9" xfId="0" applyNumberFormat="1" applyFont="1" applyBorder="1" applyAlignment="1">
      <alignment horizontal="center" vertical="center"/>
    </xf>
    <xf numFmtId="3" fontId="9" fillId="0" borderId="10" xfId="0" applyNumberFormat="1"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3" fontId="10" fillId="0" borderId="6" xfId="0" applyNumberFormat="1" applyFont="1" applyFill="1" applyBorder="1" applyAlignment="1">
      <alignment horizontal="center" vertical="center" shrinkToFit="1"/>
    </xf>
    <xf numFmtId="3" fontId="10" fillId="0" borderId="14" xfId="0" applyNumberFormat="1" applyFont="1" applyFill="1" applyBorder="1" applyAlignment="1">
      <alignment horizontal="center" vertical="center" shrinkToFit="1"/>
    </xf>
    <xf numFmtId="3" fontId="10" fillId="0" borderId="7" xfId="0" applyNumberFormat="1" applyFont="1" applyFill="1" applyBorder="1" applyAlignment="1">
      <alignment horizontal="center" vertical="center" shrinkToFit="1"/>
    </xf>
    <xf numFmtId="3" fontId="10" fillId="0" borderId="17" xfId="0" applyNumberFormat="1" applyFont="1" applyFill="1" applyBorder="1" applyAlignment="1">
      <alignment horizontal="center" vertical="center" shrinkToFit="1"/>
    </xf>
    <xf numFmtId="3" fontId="10" fillId="0" borderId="0" xfId="0" applyNumberFormat="1" applyFont="1" applyFill="1" applyBorder="1" applyAlignment="1">
      <alignment horizontal="center" vertical="center" shrinkToFit="1"/>
    </xf>
    <xf numFmtId="3" fontId="10" fillId="0" borderId="18" xfId="0" applyNumberFormat="1" applyFont="1" applyFill="1" applyBorder="1" applyAlignment="1">
      <alignment horizontal="center" vertical="center" shrinkToFit="1"/>
    </xf>
    <xf numFmtId="3" fontId="17" fillId="0" borderId="8" xfId="0" applyNumberFormat="1" applyFont="1" applyFill="1" applyBorder="1" applyAlignment="1">
      <alignment horizontal="center" vertical="center" shrinkToFit="1"/>
    </xf>
    <xf numFmtId="3" fontId="17" fillId="0" borderId="10" xfId="0" applyNumberFormat="1" applyFont="1" applyFill="1" applyBorder="1" applyAlignment="1">
      <alignment horizontal="center" vertical="center" shrinkToFit="1"/>
    </xf>
    <xf numFmtId="3" fontId="12" fillId="0" borderId="6" xfId="0" applyNumberFormat="1" applyFont="1" applyFill="1" applyBorder="1" applyAlignment="1">
      <alignment horizontal="center" vertical="center" shrinkToFit="1"/>
    </xf>
    <xf numFmtId="3" fontId="12" fillId="0" borderId="14" xfId="0" applyNumberFormat="1" applyFont="1" applyFill="1" applyBorder="1" applyAlignment="1">
      <alignment horizontal="center" vertical="center" shrinkToFit="1"/>
    </xf>
    <xf numFmtId="3" fontId="12" fillId="0" borderId="7" xfId="0" applyNumberFormat="1" applyFont="1" applyFill="1" applyBorder="1" applyAlignment="1">
      <alignment horizontal="center" vertical="center" shrinkToFit="1"/>
    </xf>
    <xf numFmtId="3" fontId="12" fillId="0" borderId="15" xfId="0" applyNumberFormat="1" applyFont="1" applyFill="1" applyBorder="1" applyAlignment="1">
      <alignment horizontal="center" vertical="center" shrinkToFit="1"/>
    </xf>
    <xf numFmtId="3" fontId="12" fillId="0" borderId="2" xfId="0" applyNumberFormat="1" applyFont="1" applyFill="1" applyBorder="1" applyAlignment="1">
      <alignment horizontal="center" vertical="center" shrinkToFit="1"/>
    </xf>
    <xf numFmtId="3" fontId="12" fillId="0" borderId="16" xfId="0" applyNumberFormat="1" applyFont="1" applyFill="1" applyBorder="1" applyAlignment="1">
      <alignment horizontal="center" vertical="center" shrinkToFit="1"/>
    </xf>
  </cellXfs>
  <cellStyles count="6">
    <cellStyle name="Comma" xfId="1" builtinId="3"/>
    <cellStyle name="Comma 3" xfId="4" xr:uid="{00000000-0005-0000-0000-000001000000}"/>
    <cellStyle name="Normal" xfId="0" builtinId="0"/>
    <cellStyle name="Normal 3" xfId="5" xr:uid="{00000000-0005-0000-0000-000003000000}"/>
    <cellStyle name="Normal_Bieu mau (CV )"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Temp/Tandan%20JSC/files/KH%20v&#7889;n%20&#273;&#7847;u%20t&#432;%202022%20(Le)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Biểu số 1"/>
      <sheetName val="Biểu số 2"/>
      <sheetName val="Biểu 03 CĐNSDP"/>
      <sheetName val="Biểu 04 Dau gia dat"/>
      <sheetName val="Sheet2"/>
      <sheetName val="Sheet3"/>
    </sheetNames>
    <sheetDataSet>
      <sheetData sheetId="0" refreshError="1"/>
      <sheetData sheetId="1" refreshError="1">
        <row r="3">
          <cell r="A3" t="str">
            <v>(Kèm theo Báo cáo số         /BC-UBND ngày       tháng 11 năm 2021 của UBND huyện Tuần Giáo)</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10"/>
  <sheetViews>
    <sheetView workbookViewId="0">
      <selection activeCell="I10" sqref="I10"/>
    </sheetView>
  </sheetViews>
  <sheetFormatPr defaultRowHeight="15.75" x14ac:dyDescent="0.25"/>
  <cols>
    <col min="1" max="1" width="4.5" customWidth="1"/>
    <col min="2" max="2" width="26.5" customWidth="1"/>
    <col min="3" max="3" width="5.5" customWidth="1"/>
    <col min="4" max="4" width="9.25" customWidth="1"/>
    <col min="5" max="5" width="7.75" customWidth="1"/>
    <col min="6" max="6" width="7.25" customWidth="1"/>
    <col min="7" max="7" width="7.75" customWidth="1"/>
    <col min="8" max="8" width="6.75" customWidth="1"/>
    <col min="9" max="10" width="7.75" customWidth="1"/>
    <col min="11" max="11" width="7" customWidth="1"/>
    <col min="12" max="12" width="6.625" customWidth="1"/>
    <col min="13" max="17" width="7.25" customWidth="1"/>
    <col min="18" max="18" width="6.625" customWidth="1"/>
  </cols>
  <sheetData>
    <row r="1" spans="1:18" x14ac:dyDescent="0.25">
      <c r="A1" s="191" t="s">
        <v>26</v>
      </c>
      <c r="B1" s="191"/>
      <c r="C1" s="191"/>
      <c r="D1" s="191"/>
      <c r="E1" s="191"/>
      <c r="F1" s="191"/>
      <c r="G1" s="191"/>
      <c r="H1" s="191"/>
      <c r="I1" s="191"/>
      <c r="J1" s="191"/>
      <c r="K1" s="191"/>
      <c r="L1" s="191"/>
      <c r="M1" s="191"/>
      <c r="N1" s="191"/>
      <c r="O1" s="191"/>
      <c r="P1" s="191"/>
      <c r="Q1" s="191"/>
      <c r="R1" s="191"/>
    </row>
    <row r="2" spans="1:18" x14ac:dyDescent="0.25">
      <c r="P2" s="192" t="s">
        <v>10</v>
      </c>
      <c r="Q2" s="192"/>
      <c r="R2" s="192"/>
    </row>
    <row r="3" spans="1:18" s="1" customFormat="1" ht="66.75" customHeight="1" x14ac:dyDescent="0.25">
      <c r="A3" s="185" t="s">
        <v>0</v>
      </c>
      <c r="B3" s="186" t="s">
        <v>1</v>
      </c>
      <c r="C3" s="186" t="s">
        <v>11</v>
      </c>
      <c r="D3" s="185" t="s">
        <v>2</v>
      </c>
      <c r="E3" s="185"/>
      <c r="F3" s="185"/>
      <c r="G3" s="193" t="s">
        <v>13</v>
      </c>
      <c r="H3" s="194"/>
      <c r="I3" s="185" t="s">
        <v>14</v>
      </c>
      <c r="J3" s="185"/>
      <c r="K3" s="185"/>
      <c r="L3" s="185"/>
      <c r="M3" s="185"/>
      <c r="N3" s="185"/>
      <c r="O3" s="185"/>
      <c r="P3" s="185"/>
      <c r="Q3" s="185"/>
      <c r="R3" s="186" t="s">
        <v>8</v>
      </c>
    </row>
    <row r="4" spans="1:18" s="1" customFormat="1" ht="27.75" customHeight="1" x14ac:dyDescent="0.25">
      <c r="A4" s="185"/>
      <c r="B4" s="187"/>
      <c r="C4" s="187"/>
      <c r="D4" s="190" t="s">
        <v>3</v>
      </c>
      <c r="E4" s="185" t="s">
        <v>5</v>
      </c>
      <c r="F4" s="185"/>
      <c r="G4" s="189" t="str">
        <f>E5</f>
        <v>Tổng số (tất cả các nguồn vốn)</v>
      </c>
      <c r="H4" s="189" t="str">
        <f>F5</f>
        <v>Trong đó: NSĐP</v>
      </c>
      <c r="I4" s="190" t="str">
        <f>E5</f>
        <v>Tổng số (tất cả các nguồn vốn)</v>
      </c>
      <c r="J4" s="185" t="str">
        <f>H4</f>
        <v>Trong đó: NSĐP</v>
      </c>
      <c r="K4" s="185"/>
      <c r="L4" s="185"/>
      <c r="M4" s="190" t="s">
        <v>17</v>
      </c>
      <c r="N4" s="190"/>
      <c r="O4" s="190"/>
      <c r="P4" s="190"/>
      <c r="Q4" s="190"/>
      <c r="R4" s="187"/>
    </row>
    <row r="5" spans="1:18" s="1" customFormat="1" x14ac:dyDescent="0.25">
      <c r="A5" s="185"/>
      <c r="B5" s="187"/>
      <c r="C5" s="187"/>
      <c r="D5" s="190"/>
      <c r="E5" s="190" t="s">
        <v>4</v>
      </c>
      <c r="F5" s="190" t="s">
        <v>12</v>
      </c>
      <c r="G5" s="189"/>
      <c r="H5" s="189"/>
      <c r="I5" s="190"/>
      <c r="J5" s="186" t="s">
        <v>6</v>
      </c>
      <c r="K5" s="185" t="s">
        <v>15</v>
      </c>
      <c r="L5" s="185"/>
      <c r="M5" s="190" t="s">
        <v>18</v>
      </c>
      <c r="N5" s="190" t="s">
        <v>19</v>
      </c>
      <c r="O5" s="190" t="s">
        <v>20</v>
      </c>
      <c r="P5" s="190" t="s">
        <v>21</v>
      </c>
      <c r="Q5" s="190" t="s">
        <v>22</v>
      </c>
      <c r="R5" s="187"/>
    </row>
    <row r="6" spans="1:18" s="1" customFormat="1" ht="78.75" customHeight="1" x14ac:dyDescent="0.25">
      <c r="A6" s="185"/>
      <c r="B6" s="188"/>
      <c r="C6" s="188"/>
      <c r="D6" s="190"/>
      <c r="E6" s="190"/>
      <c r="F6" s="190"/>
      <c r="G6" s="189"/>
      <c r="H6" s="189"/>
      <c r="I6" s="190"/>
      <c r="J6" s="188"/>
      <c r="K6" s="4" t="s">
        <v>16</v>
      </c>
      <c r="L6" s="4" t="s">
        <v>7</v>
      </c>
      <c r="M6" s="190"/>
      <c r="N6" s="190"/>
      <c r="O6" s="190"/>
      <c r="P6" s="190"/>
      <c r="Q6" s="190"/>
      <c r="R6" s="188"/>
    </row>
    <row r="7" spans="1:18" s="1" customFormat="1" ht="21.75" customHeight="1" x14ac:dyDescent="0.25">
      <c r="A7" s="2"/>
      <c r="B7" s="3" t="s">
        <v>9</v>
      </c>
      <c r="C7" s="3"/>
      <c r="D7" s="2"/>
      <c r="E7" s="5"/>
      <c r="F7" s="5"/>
      <c r="G7" s="5"/>
      <c r="H7" s="5"/>
      <c r="I7" s="5">
        <f>I8</f>
        <v>125336</v>
      </c>
      <c r="J7" s="5">
        <f>J8</f>
        <v>125336</v>
      </c>
      <c r="K7" s="5"/>
      <c r="L7" s="5"/>
      <c r="M7" s="5">
        <f>M8</f>
        <v>22234</v>
      </c>
      <c r="N7" s="5">
        <f t="shared" ref="N7" si="0">N8</f>
        <v>24705</v>
      </c>
      <c r="O7" s="5"/>
      <c r="P7" s="5"/>
      <c r="Q7" s="5"/>
      <c r="R7" s="2"/>
    </row>
    <row r="8" spans="1:18" s="1" customFormat="1" ht="39.75" customHeight="1" x14ac:dyDescent="0.25">
      <c r="A8" s="6" t="s">
        <v>23</v>
      </c>
      <c r="B8" s="7" t="s">
        <v>24</v>
      </c>
      <c r="C8" s="3"/>
      <c r="D8" s="2"/>
      <c r="E8" s="5"/>
      <c r="F8" s="5"/>
      <c r="G8" s="5"/>
      <c r="H8" s="5"/>
      <c r="I8" s="5">
        <v>125336</v>
      </c>
      <c r="J8" s="5">
        <f>I8</f>
        <v>125336</v>
      </c>
      <c r="K8" s="5"/>
      <c r="L8" s="2"/>
      <c r="M8" s="5">
        <v>22234</v>
      </c>
      <c r="N8" s="5">
        <v>24705</v>
      </c>
      <c r="O8" s="182" t="s">
        <v>25</v>
      </c>
      <c r="P8" s="183"/>
      <c r="Q8" s="184"/>
      <c r="R8" s="2"/>
    </row>
    <row r="10" spans="1:18" x14ac:dyDescent="0.25">
      <c r="I10" s="66">
        <f>J7-M7-N7</f>
        <v>78397</v>
      </c>
    </row>
  </sheetData>
  <mergeCells count="26">
    <mergeCell ref="R3:R6"/>
    <mergeCell ref="A1:R1"/>
    <mergeCell ref="P2:R2"/>
    <mergeCell ref="J4:L4"/>
    <mergeCell ref="K5:L5"/>
    <mergeCell ref="M4:Q4"/>
    <mergeCell ref="M5:M6"/>
    <mergeCell ref="N5:N6"/>
    <mergeCell ref="O5:O6"/>
    <mergeCell ref="P5:P6"/>
    <mergeCell ref="Q5:Q6"/>
    <mergeCell ref="J5:J6"/>
    <mergeCell ref="C3:C6"/>
    <mergeCell ref="G3:H3"/>
    <mergeCell ref="G4:G6"/>
    <mergeCell ref="O8:Q8"/>
    <mergeCell ref="A3:A6"/>
    <mergeCell ref="B3:B6"/>
    <mergeCell ref="D3:F3"/>
    <mergeCell ref="H4:H6"/>
    <mergeCell ref="I3:Q3"/>
    <mergeCell ref="I4:I6"/>
    <mergeCell ref="D4:D6"/>
    <mergeCell ref="E4:F4"/>
    <mergeCell ref="E5:E6"/>
    <mergeCell ref="F5:F6"/>
  </mergeCells>
  <pageMargins left="0.39370078740157483" right="0" top="0.39370078740157483" bottom="0.39370078740157483" header="0.31496062992125984" footer="0.31496062992125984"/>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73"/>
  <sheetViews>
    <sheetView topLeftCell="A12" zoomScaleNormal="100" workbookViewId="0">
      <selection activeCell="Q77" sqref="Q77"/>
    </sheetView>
  </sheetViews>
  <sheetFormatPr defaultRowHeight="15.75" x14ac:dyDescent="0.25"/>
  <cols>
    <col min="1" max="1" width="4.25" style="68" customWidth="1"/>
    <col min="2" max="2" width="34.625" style="68" customWidth="1"/>
    <col min="3" max="3" width="12.5" style="69" customWidth="1"/>
    <col min="4" max="5" width="15.5" style="69" hidden="1" customWidth="1"/>
    <col min="6" max="6" width="13.5" style="69" hidden="1" customWidth="1"/>
    <col min="7" max="7" width="10.75" style="69" hidden="1" customWidth="1"/>
    <col min="8" max="8" width="13.5" style="69" hidden="1" customWidth="1"/>
    <col min="9" max="9" width="12.25" style="69" hidden="1" customWidth="1"/>
    <col min="10" max="10" width="14.25" style="69" hidden="1" customWidth="1"/>
    <col min="11" max="11" width="13.25" style="69" hidden="1" customWidth="1"/>
    <col min="12" max="12" width="9.25" style="70" hidden="1" customWidth="1"/>
    <col min="13" max="13" width="11" style="70" hidden="1" customWidth="1"/>
    <col min="14" max="15" width="12.125" style="70" hidden="1" customWidth="1"/>
    <col min="16" max="16" width="11.625" style="69" hidden="1" customWidth="1"/>
    <col min="17" max="17" width="11.625" style="69" customWidth="1"/>
    <col min="18" max="19" width="11.625" style="68" hidden="1" customWidth="1"/>
    <col min="20" max="21" width="10.5" style="68" hidden="1" customWidth="1"/>
    <col min="22" max="22" width="23.75" style="68" customWidth="1"/>
    <col min="23" max="23" width="13" style="68" hidden="1" customWidth="1"/>
    <col min="24" max="24" width="9" style="68"/>
    <col min="25" max="25" width="0" style="68" hidden="1" customWidth="1"/>
    <col min="26" max="26" width="12" style="68" hidden="1" customWidth="1"/>
    <col min="27" max="256" width="9" style="68"/>
    <col min="257" max="257" width="4.25" style="68" customWidth="1"/>
    <col min="258" max="258" width="34.625" style="68" customWidth="1"/>
    <col min="259" max="259" width="12.5" style="68" customWidth="1"/>
    <col min="260" max="261" width="15.5" style="68" customWidth="1"/>
    <col min="262" max="271" width="0" style="68" hidden="1" customWidth="1"/>
    <col min="272" max="273" width="11.625" style="68" customWidth="1"/>
    <col min="274" max="277" width="0" style="68" hidden="1" customWidth="1"/>
    <col min="278" max="278" width="23.75" style="68" customWidth="1"/>
    <col min="279" max="279" width="0" style="68" hidden="1" customWidth="1"/>
    <col min="280" max="280" width="9" style="68"/>
    <col min="281" max="282" width="0" style="68" hidden="1" customWidth="1"/>
    <col min="283" max="512" width="9" style="68"/>
    <col min="513" max="513" width="4.25" style="68" customWidth="1"/>
    <col min="514" max="514" width="34.625" style="68" customWidth="1"/>
    <col min="515" max="515" width="12.5" style="68" customWidth="1"/>
    <col min="516" max="517" width="15.5" style="68" customWidth="1"/>
    <col min="518" max="527" width="0" style="68" hidden="1" customWidth="1"/>
    <col min="528" max="529" width="11.625" style="68" customWidth="1"/>
    <col min="530" max="533" width="0" style="68" hidden="1" customWidth="1"/>
    <col min="534" max="534" width="23.75" style="68" customWidth="1"/>
    <col min="535" max="535" width="0" style="68" hidden="1" customWidth="1"/>
    <col min="536" max="536" width="9" style="68"/>
    <col min="537" max="538" width="0" style="68" hidden="1" customWidth="1"/>
    <col min="539" max="768" width="9" style="68"/>
    <col min="769" max="769" width="4.25" style="68" customWidth="1"/>
    <col min="770" max="770" width="34.625" style="68" customWidth="1"/>
    <col min="771" max="771" width="12.5" style="68" customWidth="1"/>
    <col min="772" max="773" width="15.5" style="68" customWidth="1"/>
    <col min="774" max="783" width="0" style="68" hidden="1" customWidth="1"/>
    <col min="784" max="785" width="11.625" style="68" customWidth="1"/>
    <col min="786" max="789" width="0" style="68" hidden="1" customWidth="1"/>
    <col min="790" max="790" width="23.75" style="68" customWidth="1"/>
    <col min="791" max="791" width="0" style="68" hidden="1" customWidth="1"/>
    <col min="792" max="792" width="9" style="68"/>
    <col min="793" max="794" width="0" style="68" hidden="1" customWidth="1"/>
    <col min="795" max="1024" width="9" style="68"/>
    <col min="1025" max="1025" width="4.25" style="68" customWidth="1"/>
    <col min="1026" max="1026" width="34.625" style="68" customWidth="1"/>
    <col min="1027" max="1027" width="12.5" style="68" customWidth="1"/>
    <col min="1028" max="1029" width="15.5" style="68" customWidth="1"/>
    <col min="1030" max="1039" width="0" style="68" hidden="1" customWidth="1"/>
    <col min="1040" max="1041" width="11.625" style="68" customWidth="1"/>
    <col min="1042" max="1045" width="0" style="68" hidden="1" customWidth="1"/>
    <col min="1046" max="1046" width="23.75" style="68" customWidth="1"/>
    <col min="1047" max="1047" width="0" style="68" hidden="1" customWidth="1"/>
    <col min="1048" max="1048" width="9" style="68"/>
    <col min="1049" max="1050" width="0" style="68" hidden="1" customWidth="1"/>
    <col min="1051" max="1280" width="9" style="68"/>
    <col min="1281" max="1281" width="4.25" style="68" customWidth="1"/>
    <col min="1282" max="1282" width="34.625" style="68" customWidth="1"/>
    <col min="1283" max="1283" width="12.5" style="68" customWidth="1"/>
    <col min="1284" max="1285" width="15.5" style="68" customWidth="1"/>
    <col min="1286" max="1295" width="0" style="68" hidden="1" customWidth="1"/>
    <col min="1296" max="1297" width="11.625" style="68" customWidth="1"/>
    <col min="1298" max="1301" width="0" style="68" hidden="1" customWidth="1"/>
    <col min="1302" max="1302" width="23.75" style="68" customWidth="1"/>
    <col min="1303" max="1303" width="0" style="68" hidden="1" customWidth="1"/>
    <col min="1304" max="1304" width="9" style="68"/>
    <col min="1305" max="1306" width="0" style="68" hidden="1" customWidth="1"/>
    <col min="1307" max="1536" width="9" style="68"/>
    <col min="1537" max="1537" width="4.25" style="68" customWidth="1"/>
    <col min="1538" max="1538" width="34.625" style="68" customWidth="1"/>
    <col min="1539" max="1539" width="12.5" style="68" customWidth="1"/>
    <col min="1540" max="1541" width="15.5" style="68" customWidth="1"/>
    <col min="1542" max="1551" width="0" style="68" hidden="1" customWidth="1"/>
    <col min="1552" max="1553" width="11.625" style="68" customWidth="1"/>
    <col min="1554" max="1557" width="0" style="68" hidden="1" customWidth="1"/>
    <col min="1558" max="1558" width="23.75" style="68" customWidth="1"/>
    <col min="1559" max="1559" width="0" style="68" hidden="1" customWidth="1"/>
    <col min="1560" max="1560" width="9" style="68"/>
    <col min="1561" max="1562" width="0" style="68" hidden="1" customWidth="1"/>
    <col min="1563" max="1792" width="9" style="68"/>
    <col min="1793" max="1793" width="4.25" style="68" customWidth="1"/>
    <col min="1794" max="1794" width="34.625" style="68" customWidth="1"/>
    <col min="1795" max="1795" width="12.5" style="68" customWidth="1"/>
    <col min="1796" max="1797" width="15.5" style="68" customWidth="1"/>
    <col min="1798" max="1807" width="0" style="68" hidden="1" customWidth="1"/>
    <col min="1808" max="1809" width="11.625" style="68" customWidth="1"/>
    <col min="1810" max="1813" width="0" style="68" hidden="1" customWidth="1"/>
    <col min="1814" max="1814" width="23.75" style="68" customWidth="1"/>
    <col min="1815" max="1815" width="0" style="68" hidden="1" customWidth="1"/>
    <col min="1816" max="1816" width="9" style="68"/>
    <col min="1817" max="1818" width="0" style="68" hidden="1" customWidth="1"/>
    <col min="1819" max="2048" width="9" style="68"/>
    <col min="2049" max="2049" width="4.25" style="68" customWidth="1"/>
    <col min="2050" max="2050" width="34.625" style="68" customWidth="1"/>
    <col min="2051" max="2051" width="12.5" style="68" customWidth="1"/>
    <col min="2052" max="2053" width="15.5" style="68" customWidth="1"/>
    <col min="2054" max="2063" width="0" style="68" hidden="1" customWidth="1"/>
    <col min="2064" max="2065" width="11.625" style="68" customWidth="1"/>
    <col min="2066" max="2069" width="0" style="68" hidden="1" customWidth="1"/>
    <col min="2070" max="2070" width="23.75" style="68" customWidth="1"/>
    <col min="2071" max="2071" width="0" style="68" hidden="1" customWidth="1"/>
    <col min="2072" max="2072" width="9" style="68"/>
    <col min="2073" max="2074" width="0" style="68" hidden="1" customWidth="1"/>
    <col min="2075" max="2304" width="9" style="68"/>
    <col min="2305" max="2305" width="4.25" style="68" customWidth="1"/>
    <col min="2306" max="2306" width="34.625" style="68" customWidth="1"/>
    <col min="2307" max="2307" width="12.5" style="68" customWidth="1"/>
    <col min="2308" max="2309" width="15.5" style="68" customWidth="1"/>
    <col min="2310" max="2319" width="0" style="68" hidden="1" customWidth="1"/>
    <col min="2320" max="2321" width="11.625" style="68" customWidth="1"/>
    <col min="2322" max="2325" width="0" style="68" hidden="1" customWidth="1"/>
    <col min="2326" max="2326" width="23.75" style="68" customWidth="1"/>
    <col min="2327" max="2327" width="0" style="68" hidden="1" customWidth="1"/>
    <col min="2328" max="2328" width="9" style="68"/>
    <col min="2329" max="2330" width="0" style="68" hidden="1" customWidth="1"/>
    <col min="2331" max="2560" width="9" style="68"/>
    <col min="2561" max="2561" width="4.25" style="68" customWidth="1"/>
    <col min="2562" max="2562" width="34.625" style="68" customWidth="1"/>
    <col min="2563" max="2563" width="12.5" style="68" customWidth="1"/>
    <col min="2564" max="2565" width="15.5" style="68" customWidth="1"/>
    <col min="2566" max="2575" width="0" style="68" hidden="1" customWidth="1"/>
    <col min="2576" max="2577" width="11.625" style="68" customWidth="1"/>
    <col min="2578" max="2581" width="0" style="68" hidden="1" customWidth="1"/>
    <col min="2582" max="2582" width="23.75" style="68" customWidth="1"/>
    <col min="2583" max="2583" width="0" style="68" hidden="1" customWidth="1"/>
    <col min="2584" max="2584" width="9" style="68"/>
    <col min="2585" max="2586" width="0" style="68" hidden="1" customWidth="1"/>
    <col min="2587" max="2816" width="9" style="68"/>
    <col min="2817" max="2817" width="4.25" style="68" customWidth="1"/>
    <col min="2818" max="2818" width="34.625" style="68" customWidth="1"/>
    <col min="2819" max="2819" width="12.5" style="68" customWidth="1"/>
    <col min="2820" max="2821" width="15.5" style="68" customWidth="1"/>
    <col min="2822" max="2831" width="0" style="68" hidden="1" customWidth="1"/>
    <col min="2832" max="2833" width="11.625" style="68" customWidth="1"/>
    <col min="2834" max="2837" width="0" style="68" hidden="1" customWidth="1"/>
    <col min="2838" max="2838" width="23.75" style="68" customWidth="1"/>
    <col min="2839" max="2839" width="0" style="68" hidden="1" customWidth="1"/>
    <col min="2840" max="2840" width="9" style="68"/>
    <col min="2841" max="2842" width="0" style="68" hidden="1" customWidth="1"/>
    <col min="2843" max="3072" width="9" style="68"/>
    <col min="3073" max="3073" width="4.25" style="68" customWidth="1"/>
    <col min="3074" max="3074" width="34.625" style="68" customWidth="1"/>
    <col min="3075" max="3075" width="12.5" style="68" customWidth="1"/>
    <col min="3076" max="3077" width="15.5" style="68" customWidth="1"/>
    <col min="3078" max="3087" width="0" style="68" hidden="1" customWidth="1"/>
    <col min="3088" max="3089" width="11.625" style="68" customWidth="1"/>
    <col min="3090" max="3093" width="0" style="68" hidden="1" customWidth="1"/>
    <col min="3094" max="3094" width="23.75" style="68" customWidth="1"/>
    <col min="3095" max="3095" width="0" style="68" hidden="1" customWidth="1"/>
    <col min="3096" max="3096" width="9" style="68"/>
    <col min="3097" max="3098" width="0" style="68" hidden="1" customWidth="1"/>
    <col min="3099" max="3328" width="9" style="68"/>
    <col min="3329" max="3329" width="4.25" style="68" customWidth="1"/>
    <col min="3330" max="3330" width="34.625" style="68" customWidth="1"/>
    <col min="3331" max="3331" width="12.5" style="68" customWidth="1"/>
    <col min="3332" max="3333" width="15.5" style="68" customWidth="1"/>
    <col min="3334" max="3343" width="0" style="68" hidden="1" customWidth="1"/>
    <col min="3344" max="3345" width="11.625" style="68" customWidth="1"/>
    <col min="3346" max="3349" width="0" style="68" hidden="1" customWidth="1"/>
    <col min="3350" max="3350" width="23.75" style="68" customWidth="1"/>
    <col min="3351" max="3351" width="0" style="68" hidden="1" customWidth="1"/>
    <col min="3352" max="3352" width="9" style="68"/>
    <col min="3353" max="3354" width="0" style="68" hidden="1" customWidth="1"/>
    <col min="3355" max="3584" width="9" style="68"/>
    <col min="3585" max="3585" width="4.25" style="68" customWidth="1"/>
    <col min="3586" max="3586" width="34.625" style="68" customWidth="1"/>
    <col min="3587" max="3587" width="12.5" style="68" customWidth="1"/>
    <col min="3588" max="3589" width="15.5" style="68" customWidth="1"/>
    <col min="3590" max="3599" width="0" style="68" hidden="1" customWidth="1"/>
    <col min="3600" max="3601" width="11.625" style="68" customWidth="1"/>
    <col min="3602" max="3605" width="0" style="68" hidden="1" customWidth="1"/>
    <col min="3606" max="3606" width="23.75" style="68" customWidth="1"/>
    <col min="3607" max="3607" width="0" style="68" hidden="1" customWidth="1"/>
    <col min="3608" max="3608" width="9" style="68"/>
    <col min="3609" max="3610" width="0" style="68" hidden="1" customWidth="1"/>
    <col min="3611" max="3840" width="9" style="68"/>
    <col min="3841" max="3841" width="4.25" style="68" customWidth="1"/>
    <col min="3842" max="3842" width="34.625" style="68" customWidth="1"/>
    <col min="3843" max="3843" width="12.5" style="68" customWidth="1"/>
    <col min="3844" max="3845" width="15.5" style="68" customWidth="1"/>
    <col min="3846" max="3855" width="0" style="68" hidden="1" customWidth="1"/>
    <col min="3856" max="3857" width="11.625" style="68" customWidth="1"/>
    <col min="3858" max="3861" width="0" style="68" hidden="1" customWidth="1"/>
    <col min="3862" max="3862" width="23.75" style="68" customWidth="1"/>
    <col min="3863" max="3863" width="0" style="68" hidden="1" customWidth="1"/>
    <col min="3864" max="3864" width="9" style="68"/>
    <col min="3865" max="3866" width="0" style="68" hidden="1" customWidth="1"/>
    <col min="3867" max="4096" width="9" style="68"/>
    <col min="4097" max="4097" width="4.25" style="68" customWidth="1"/>
    <col min="4098" max="4098" width="34.625" style="68" customWidth="1"/>
    <col min="4099" max="4099" width="12.5" style="68" customWidth="1"/>
    <col min="4100" max="4101" width="15.5" style="68" customWidth="1"/>
    <col min="4102" max="4111" width="0" style="68" hidden="1" customWidth="1"/>
    <col min="4112" max="4113" width="11.625" style="68" customWidth="1"/>
    <col min="4114" max="4117" width="0" style="68" hidden="1" customWidth="1"/>
    <col min="4118" max="4118" width="23.75" style="68" customWidth="1"/>
    <col min="4119" max="4119" width="0" style="68" hidden="1" customWidth="1"/>
    <col min="4120" max="4120" width="9" style="68"/>
    <col min="4121" max="4122" width="0" style="68" hidden="1" customWidth="1"/>
    <col min="4123" max="4352" width="9" style="68"/>
    <col min="4353" max="4353" width="4.25" style="68" customWidth="1"/>
    <col min="4354" max="4354" width="34.625" style="68" customWidth="1"/>
    <col min="4355" max="4355" width="12.5" style="68" customWidth="1"/>
    <col min="4356" max="4357" width="15.5" style="68" customWidth="1"/>
    <col min="4358" max="4367" width="0" style="68" hidden="1" customWidth="1"/>
    <col min="4368" max="4369" width="11.625" style="68" customWidth="1"/>
    <col min="4370" max="4373" width="0" style="68" hidden="1" customWidth="1"/>
    <col min="4374" max="4374" width="23.75" style="68" customWidth="1"/>
    <col min="4375" max="4375" width="0" style="68" hidden="1" customWidth="1"/>
    <col min="4376" max="4376" width="9" style="68"/>
    <col min="4377" max="4378" width="0" style="68" hidden="1" customWidth="1"/>
    <col min="4379" max="4608" width="9" style="68"/>
    <col min="4609" max="4609" width="4.25" style="68" customWidth="1"/>
    <col min="4610" max="4610" width="34.625" style="68" customWidth="1"/>
    <col min="4611" max="4611" width="12.5" style="68" customWidth="1"/>
    <col min="4612" max="4613" width="15.5" style="68" customWidth="1"/>
    <col min="4614" max="4623" width="0" style="68" hidden="1" customWidth="1"/>
    <col min="4624" max="4625" width="11.625" style="68" customWidth="1"/>
    <col min="4626" max="4629" width="0" style="68" hidden="1" customWidth="1"/>
    <col min="4630" max="4630" width="23.75" style="68" customWidth="1"/>
    <col min="4631" max="4631" width="0" style="68" hidden="1" customWidth="1"/>
    <col min="4632" max="4632" width="9" style="68"/>
    <col min="4633" max="4634" width="0" style="68" hidden="1" customWidth="1"/>
    <col min="4635" max="4864" width="9" style="68"/>
    <col min="4865" max="4865" width="4.25" style="68" customWidth="1"/>
    <col min="4866" max="4866" width="34.625" style="68" customWidth="1"/>
    <col min="4867" max="4867" width="12.5" style="68" customWidth="1"/>
    <col min="4868" max="4869" width="15.5" style="68" customWidth="1"/>
    <col min="4870" max="4879" width="0" style="68" hidden="1" customWidth="1"/>
    <col min="4880" max="4881" width="11.625" style="68" customWidth="1"/>
    <col min="4882" max="4885" width="0" style="68" hidden="1" customWidth="1"/>
    <col min="4886" max="4886" width="23.75" style="68" customWidth="1"/>
    <col min="4887" max="4887" width="0" style="68" hidden="1" customWidth="1"/>
    <col min="4888" max="4888" width="9" style="68"/>
    <col min="4889" max="4890" width="0" style="68" hidden="1" customWidth="1"/>
    <col min="4891" max="5120" width="9" style="68"/>
    <col min="5121" max="5121" width="4.25" style="68" customWidth="1"/>
    <col min="5122" max="5122" width="34.625" style="68" customWidth="1"/>
    <col min="5123" max="5123" width="12.5" style="68" customWidth="1"/>
    <col min="5124" max="5125" width="15.5" style="68" customWidth="1"/>
    <col min="5126" max="5135" width="0" style="68" hidden="1" customWidth="1"/>
    <col min="5136" max="5137" width="11.625" style="68" customWidth="1"/>
    <col min="5138" max="5141" width="0" style="68" hidden="1" customWidth="1"/>
    <col min="5142" max="5142" width="23.75" style="68" customWidth="1"/>
    <col min="5143" max="5143" width="0" style="68" hidden="1" customWidth="1"/>
    <col min="5144" max="5144" width="9" style="68"/>
    <col min="5145" max="5146" width="0" style="68" hidden="1" customWidth="1"/>
    <col min="5147" max="5376" width="9" style="68"/>
    <col min="5377" max="5377" width="4.25" style="68" customWidth="1"/>
    <col min="5378" max="5378" width="34.625" style="68" customWidth="1"/>
    <col min="5379" max="5379" width="12.5" style="68" customWidth="1"/>
    <col min="5380" max="5381" width="15.5" style="68" customWidth="1"/>
    <col min="5382" max="5391" width="0" style="68" hidden="1" customWidth="1"/>
    <col min="5392" max="5393" width="11.625" style="68" customWidth="1"/>
    <col min="5394" max="5397" width="0" style="68" hidden="1" customWidth="1"/>
    <col min="5398" max="5398" width="23.75" style="68" customWidth="1"/>
    <col min="5399" max="5399" width="0" style="68" hidden="1" customWidth="1"/>
    <col min="5400" max="5400" width="9" style="68"/>
    <col min="5401" max="5402" width="0" style="68" hidden="1" customWidth="1"/>
    <col min="5403" max="5632" width="9" style="68"/>
    <col min="5633" max="5633" width="4.25" style="68" customWidth="1"/>
    <col min="5634" max="5634" width="34.625" style="68" customWidth="1"/>
    <col min="5635" max="5635" width="12.5" style="68" customWidth="1"/>
    <col min="5636" max="5637" width="15.5" style="68" customWidth="1"/>
    <col min="5638" max="5647" width="0" style="68" hidden="1" customWidth="1"/>
    <col min="5648" max="5649" width="11.625" style="68" customWidth="1"/>
    <col min="5650" max="5653" width="0" style="68" hidden="1" customWidth="1"/>
    <col min="5654" max="5654" width="23.75" style="68" customWidth="1"/>
    <col min="5655" max="5655" width="0" style="68" hidden="1" customWidth="1"/>
    <col min="5656" max="5656" width="9" style="68"/>
    <col min="5657" max="5658" width="0" style="68" hidden="1" customWidth="1"/>
    <col min="5659" max="5888" width="9" style="68"/>
    <col min="5889" max="5889" width="4.25" style="68" customWidth="1"/>
    <col min="5890" max="5890" width="34.625" style="68" customWidth="1"/>
    <col min="5891" max="5891" width="12.5" style="68" customWidth="1"/>
    <col min="5892" max="5893" width="15.5" style="68" customWidth="1"/>
    <col min="5894" max="5903" width="0" style="68" hidden="1" customWidth="1"/>
    <col min="5904" max="5905" width="11.625" style="68" customWidth="1"/>
    <col min="5906" max="5909" width="0" style="68" hidden="1" customWidth="1"/>
    <col min="5910" max="5910" width="23.75" style="68" customWidth="1"/>
    <col min="5911" max="5911" width="0" style="68" hidden="1" customWidth="1"/>
    <col min="5912" max="5912" width="9" style="68"/>
    <col min="5913" max="5914" width="0" style="68" hidden="1" customWidth="1"/>
    <col min="5915" max="6144" width="9" style="68"/>
    <col min="6145" max="6145" width="4.25" style="68" customWidth="1"/>
    <col min="6146" max="6146" width="34.625" style="68" customWidth="1"/>
    <col min="6147" max="6147" width="12.5" style="68" customWidth="1"/>
    <col min="6148" max="6149" width="15.5" style="68" customWidth="1"/>
    <col min="6150" max="6159" width="0" style="68" hidden="1" customWidth="1"/>
    <col min="6160" max="6161" width="11.625" style="68" customWidth="1"/>
    <col min="6162" max="6165" width="0" style="68" hidden="1" customWidth="1"/>
    <col min="6166" max="6166" width="23.75" style="68" customWidth="1"/>
    <col min="6167" max="6167" width="0" style="68" hidden="1" customWidth="1"/>
    <col min="6168" max="6168" width="9" style="68"/>
    <col min="6169" max="6170" width="0" style="68" hidden="1" customWidth="1"/>
    <col min="6171" max="6400" width="9" style="68"/>
    <col min="6401" max="6401" width="4.25" style="68" customWidth="1"/>
    <col min="6402" max="6402" width="34.625" style="68" customWidth="1"/>
    <col min="6403" max="6403" width="12.5" style="68" customWidth="1"/>
    <col min="6404" max="6405" width="15.5" style="68" customWidth="1"/>
    <col min="6406" max="6415" width="0" style="68" hidden="1" customWidth="1"/>
    <col min="6416" max="6417" width="11.625" style="68" customWidth="1"/>
    <col min="6418" max="6421" width="0" style="68" hidden="1" customWidth="1"/>
    <col min="6422" max="6422" width="23.75" style="68" customWidth="1"/>
    <col min="6423" max="6423" width="0" style="68" hidden="1" customWidth="1"/>
    <col min="6424" max="6424" width="9" style="68"/>
    <col min="6425" max="6426" width="0" style="68" hidden="1" customWidth="1"/>
    <col min="6427" max="6656" width="9" style="68"/>
    <col min="6657" max="6657" width="4.25" style="68" customWidth="1"/>
    <col min="6658" max="6658" width="34.625" style="68" customWidth="1"/>
    <col min="6659" max="6659" width="12.5" style="68" customWidth="1"/>
    <col min="6660" max="6661" width="15.5" style="68" customWidth="1"/>
    <col min="6662" max="6671" width="0" style="68" hidden="1" customWidth="1"/>
    <col min="6672" max="6673" width="11.625" style="68" customWidth="1"/>
    <col min="6674" max="6677" width="0" style="68" hidden="1" customWidth="1"/>
    <col min="6678" max="6678" width="23.75" style="68" customWidth="1"/>
    <col min="6679" max="6679" width="0" style="68" hidden="1" customWidth="1"/>
    <col min="6680" max="6680" width="9" style="68"/>
    <col min="6681" max="6682" width="0" style="68" hidden="1" customWidth="1"/>
    <col min="6683" max="6912" width="9" style="68"/>
    <col min="6913" max="6913" width="4.25" style="68" customWidth="1"/>
    <col min="6914" max="6914" width="34.625" style="68" customWidth="1"/>
    <col min="6915" max="6915" width="12.5" style="68" customWidth="1"/>
    <col min="6916" max="6917" width="15.5" style="68" customWidth="1"/>
    <col min="6918" max="6927" width="0" style="68" hidden="1" customWidth="1"/>
    <col min="6928" max="6929" width="11.625" style="68" customWidth="1"/>
    <col min="6930" max="6933" width="0" style="68" hidden="1" customWidth="1"/>
    <col min="6934" max="6934" width="23.75" style="68" customWidth="1"/>
    <col min="6935" max="6935" width="0" style="68" hidden="1" customWidth="1"/>
    <col min="6936" max="6936" width="9" style="68"/>
    <col min="6937" max="6938" width="0" style="68" hidden="1" customWidth="1"/>
    <col min="6939" max="7168" width="9" style="68"/>
    <col min="7169" max="7169" width="4.25" style="68" customWidth="1"/>
    <col min="7170" max="7170" width="34.625" style="68" customWidth="1"/>
    <col min="7171" max="7171" width="12.5" style="68" customWidth="1"/>
    <col min="7172" max="7173" width="15.5" style="68" customWidth="1"/>
    <col min="7174" max="7183" width="0" style="68" hidden="1" customWidth="1"/>
    <col min="7184" max="7185" width="11.625" style="68" customWidth="1"/>
    <col min="7186" max="7189" width="0" style="68" hidden="1" customWidth="1"/>
    <col min="7190" max="7190" width="23.75" style="68" customWidth="1"/>
    <col min="7191" max="7191" width="0" style="68" hidden="1" customWidth="1"/>
    <col min="7192" max="7192" width="9" style="68"/>
    <col min="7193" max="7194" width="0" style="68" hidden="1" customWidth="1"/>
    <col min="7195" max="7424" width="9" style="68"/>
    <col min="7425" max="7425" width="4.25" style="68" customWidth="1"/>
    <col min="7426" max="7426" width="34.625" style="68" customWidth="1"/>
    <col min="7427" max="7427" width="12.5" style="68" customWidth="1"/>
    <col min="7428" max="7429" width="15.5" style="68" customWidth="1"/>
    <col min="7430" max="7439" width="0" style="68" hidden="1" customWidth="1"/>
    <col min="7440" max="7441" width="11.625" style="68" customWidth="1"/>
    <col min="7442" max="7445" width="0" style="68" hidden="1" customWidth="1"/>
    <col min="7446" max="7446" width="23.75" style="68" customWidth="1"/>
    <col min="7447" max="7447" width="0" style="68" hidden="1" customWidth="1"/>
    <col min="7448" max="7448" width="9" style="68"/>
    <col min="7449" max="7450" width="0" style="68" hidden="1" customWidth="1"/>
    <col min="7451" max="7680" width="9" style="68"/>
    <col min="7681" max="7681" width="4.25" style="68" customWidth="1"/>
    <col min="7682" max="7682" width="34.625" style="68" customWidth="1"/>
    <col min="7683" max="7683" width="12.5" style="68" customWidth="1"/>
    <col min="7684" max="7685" width="15.5" style="68" customWidth="1"/>
    <col min="7686" max="7695" width="0" style="68" hidden="1" customWidth="1"/>
    <col min="7696" max="7697" width="11.625" style="68" customWidth="1"/>
    <col min="7698" max="7701" width="0" style="68" hidden="1" customWidth="1"/>
    <col min="7702" max="7702" width="23.75" style="68" customWidth="1"/>
    <col min="7703" max="7703" width="0" style="68" hidden="1" customWidth="1"/>
    <col min="7704" max="7704" width="9" style="68"/>
    <col min="7705" max="7706" width="0" style="68" hidden="1" customWidth="1"/>
    <col min="7707" max="7936" width="9" style="68"/>
    <col min="7937" max="7937" width="4.25" style="68" customWidth="1"/>
    <col min="7938" max="7938" width="34.625" style="68" customWidth="1"/>
    <col min="7939" max="7939" width="12.5" style="68" customWidth="1"/>
    <col min="7940" max="7941" width="15.5" style="68" customWidth="1"/>
    <col min="7942" max="7951" width="0" style="68" hidden="1" customWidth="1"/>
    <col min="7952" max="7953" width="11.625" style="68" customWidth="1"/>
    <col min="7954" max="7957" width="0" style="68" hidden="1" customWidth="1"/>
    <col min="7958" max="7958" width="23.75" style="68" customWidth="1"/>
    <col min="7959" max="7959" width="0" style="68" hidden="1" customWidth="1"/>
    <col min="7960" max="7960" width="9" style="68"/>
    <col min="7961" max="7962" width="0" style="68" hidden="1" customWidth="1"/>
    <col min="7963" max="8192" width="9" style="68"/>
    <col min="8193" max="8193" width="4.25" style="68" customWidth="1"/>
    <col min="8194" max="8194" width="34.625" style="68" customWidth="1"/>
    <col min="8195" max="8195" width="12.5" style="68" customWidth="1"/>
    <col min="8196" max="8197" width="15.5" style="68" customWidth="1"/>
    <col min="8198" max="8207" width="0" style="68" hidden="1" customWidth="1"/>
    <col min="8208" max="8209" width="11.625" style="68" customWidth="1"/>
    <col min="8210" max="8213" width="0" style="68" hidden="1" customWidth="1"/>
    <col min="8214" max="8214" width="23.75" style="68" customWidth="1"/>
    <col min="8215" max="8215" width="0" style="68" hidden="1" customWidth="1"/>
    <col min="8216" max="8216" width="9" style="68"/>
    <col min="8217" max="8218" width="0" style="68" hidden="1" customWidth="1"/>
    <col min="8219" max="8448" width="9" style="68"/>
    <col min="8449" max="8449" width="4.25" style="68" customWidth="1"/>
    <col min="8450" max="8450" width="34.625" style="68" customWidth="1"/>
    <col min="8451" max="8451" width="12.5" style="68" customWidth="1"/>
    <col min="8452" max="8453" width="15.5" style="68" customWidth="1"/>
    <col min="8454" max="8463" width="0" style="68" hidden="1" customWidth="1"/>
    <col min="8464" max="8465" width="11.625" style="68" customWidth="1"/>
    <col min="8466" max="8469" width="0" style="68" hidden="1" customWidth="1"/>
    <col min="8470" max="8470" width="23.75" style="68" customWidth="1"/>
    <col min="8471" max="8471" width="0" style="68" hidden="1" customWidth="1"/>
    <col min="8472" max="8472" width="9" style="68"/>
    <col min="8473" max="8474" width="0" style="68" hidden="1" customWidth="1"/>
    <col min="8475" max="8704" width="9" style="68"/>
    <col min="8705" max="8705" width="4.25" style="68" customWidth="1"/>
    <col min="8706" max="8706" width="34.625" style="68" customWidth="1"/>
    <col min="8707" max="8707" width="12.5" style="68" customWidth="1"/>
    <col min="8708" max="8709" width="15.5" style="68" customWidth="1"/>
    <col min="8710" max="8719" width="0" style="68" hidden="1" customWidth="1"/>
    <col min="8720" max="8721" width="11.625" style="68" customWidth="1"/>
    <col min="8722" max="8725" width="0" style="68" hidden="1" customWidth="1"/>
    <col min="8726" max="8726" width="23.75" style="68" customWidth="1"/>
    <col min="8727" max="8727" width="0" style="68" hidden="1" customWidth="1"/>
    <col min="8728" max="8728" width="9" style="68"/>
    <col min="8729" max="8730" width="0" style="68" hidden="1" customWidth="1"/>
    <col min="8731" max="8960" width="9" style="68"/>
    <col min="8961" max="8961" width="4.25" style="68" customWidth="1"/>
    <col min="8962" max="8962" width="34.625" style="68" customWidth="1"/>
    <col min="8963" max="8963" width="12.5" style="68" customWidth="1"/>
    <col min="8964" max="8965" width="15.5" style="68" customWidth="1"/>
    <col min="8966" max="8975" width="0" style="68" hidden="1" customWidth="1"/>
    <col min="8976" max="8977" width="11.625" style="68" customWidth="1"/>
    <col min="8978" max="8981" width="0" style="68" hidden="1" customWidth="1"/>
    <col min="8982" max="8982" width="23.75" style="68" customWidth="1"/>
    <col min="8983" max="8983" width="0" style="68" hidden="1" customWidth="1"/>
    <col min="8984" max="8984" width="9" style="68"/>
    <col min="8985" max="8986" width="0" style="68" hidden="1" customWidth="1"/>
    <col min="8987" max="9216" width="9" style="68"/>
    <col min="9217" max="9217" width="4.25" style="68" customWidth="1"/>
    <col min="9218" max="9218" width="34.625" style="68" customWidth="1"/>
    <col min="9219" max="9219" width="12.5" style="68" customWidth="1"/>
    <col min="9220" max="9221" width="15.5" style="68" customWidth="1"/>
    <col min="9222" max="9231" width="0" style="68" hidden="1" customWidth="1"/>
    <col min="9232" max="9233" width="11.625" style="68" customWidth="1"/>
    <col min="9234" max="9237" width="0" style="68" hidden="1" customWidth="1"/>
    <col min="9238" max="9238" width="23.75" style="68" customWidth="1"/>
    <col min="9239" max="9239" width="0" style="68" hidden="1" customWidth="1"/>
    <col min="9240" max="9240" width="9" style="68"/>
    <col min="9241" max="9242" width="0" style="68" hidden="1" customWidth="1"/>
    <col min="9243" max="9472" width="9" style="68"/>
    <col min="9473" max="9473" width="4.25" style="68" customWidth="1"/>
    <col min="9474" max="9474" width="34.625" style="68" customWidth="1"/>
    <col min="9475" max="9475" width="12.5" style="68" customWidth="1"/>
    <col min="9476" max="9477" width="15.5" style="68" customWidth="1"/>
    <col min="9478" max="9487" width="0" style="68" hidden="1" customWidth="1"/>
    <col min="9488" max="9489" width="11.625" style="68" customWidth="1"/>
    <col min="9490" max="9493" width="0" style="68" hidden="1" customWidth="1"/>
    <col min="9494" max="9494" width="23.75" style="68" customWidth="1"/>
    <col min="9495" max="9495" width="0" style="68" hidden="1" customWidth="1"/>
    <col min="9496" max="9496" width="9" style="68"/>
    <col min="9497" max="9498" width="0" style="68" hidden="1" customWidth="1"/>
    <col min="9499" max="9728" width="9" style="68"/>
    <col min="9729" max="9729" width="4.25" style="68" customWidth="1"/>
    <col min="9730" max="9730" width="34.625" style="68" customWidth="1"/>
    <col min="9731" max="9731" width="12.5" style="68" customWidth="1"/>
    <col min="9732" max="9733" width="15.5" style="68" customWidth="1"/>
    <col min="9734" max="9743" width="0" style="68" hidden="1" customWidth="1"/>
    <col min="9744" max="9745" width="11.625" style="68" customWidth="1"/>
    <col min="9746" max="9749" width="0" style="68" hidden="1" customWidth="1"/>
    <col min="9750" max="9750" width="23.75" style="68" customWidth="1"/>
    <col min="9751" max="9751" width="0" style="68" hidden="1" customWidth="1"/>
    <col min="9752" max="9752" width="9" style="68"/>
    <col min="9753" max="9754" width="0" style="68" hidden="1" customWidth="1"/>
    <col min="9755" max="9984" width="9" style="68"/>
    <col min="9985" max="9985" width="4.25" style="68" customWidth="1"/>
    <col min="9986" max="9986" width="34.625" style="68" customWidth="1"/>
    <col min="9987" max="9987" width="12.5" style="68" customWidth="1"/>
    <col min="9988" max="9989" width="15.5" style="68" customWidth="1"/>
    <col min="9990" max="9999" width="0" style="68" hidden="1" customWidth="1"/>
    <col min="10000" max="10001" width="11.625" style="68" customWidth="1"/>
    <col min="10002" max="10005" width="0" style="68" hidden="1" customWidth="1"/>
    <col min="10006" max="10006" width="23.75" style="68" customWidth="1"/>
    <col min="10007" max="10007" width="0" style="68" hidden="1" customWidth="1"/>
    <col min="10008" max="10008" width="9" style="68"/>
    <col min="10009" max="10010" width="0" style="68" hidden="1" customWidth="1"/>
    <col min="10011" max="10240" width="9" style="68"/>
    <col min="10241" max="10241" width="4.25" style="68" customWidth="1"/>
    <col min="10242" max="10242" width="34.625" style="68" customWidth="1"/>
    <col min="10243" max="10243" width="12.5" style="68" customWidth="1"/>
    <col min="10244" max="10245" width="15.5" style="68" customWidth="1"/>
    <col min="10246" max="10255" width="0" style="68" hidden="1" customWidth="1"/>
    <col min="10256" max="10257" width="11.625" style="68" customWidth="1"/>
    <col min="10258" max="10261" width="0" style="68" hidden="1" customWidth="1"/>
    <col min="10262" max="10262" width="23.75" style="68" customWidth="1"/>
    <col min="10263" max="10263" width="0" style="68" hidden="1" customWidth="1"/>
    <col min="10264" max="10264" width="9" style="68"/>
    <col min="10265" max="10266" width="0" style="68" hidden="1" customWidth="1"/>
    <col min="10267" max="10496" width="9" style="68"/>
    <col min="10497" max="10497" width="4.25" style="68" customWidth="1"/>
    <col min="10498" max="10498" width="34.625" style="68" customWidth="1"/>
    <col min="10499" max="10499" width="12.5" style="68" customWidth="1"/>
    <col min="10500" max="10501" width="15.5" style="68" customWidth="1"/>
    <col min="10502" max="10511" width="0" style="68" hidden="1" customWidth="1"/>
    <col min="10512" max="10513" width="11.625" style="68" customWidth="1"/>
    <col min="10514" max="10517" width="0" style="68" hidden="1" customWidth="1"/>
    <col min="10518" max="10518" width="23.75" style="68" customWidth="1"/>
    <col min="10519" max="10519" width="0" style="68" hidden="1" customWidth="1"/>
    <col min="10520" max="10520" width="9" style="68"/>
    <col min="10521" max="10522" width="0" style="68" hidden="1" customWidth="1"/>
    <col min="10523" max="10752" width="9" style="68"/>
    <col min="10753" max="10753" width="4.25" style="68" customWidth="1"/>
    <col min="10754" max="10754" width="34.625" style="68" customWidth="1"/>
    <col min="10755" max="10755" width="12.5" style="68" customWidth="1"/>
    <col min="10756" max="10757" width="15.5" style="68" customWidth="1"/>
    <col min="10758" max="10767" width="0" style="68" hidden="1" customWidth="1"/>
    <col min="10768" max="10769" width="11.625" style="68" customWidth="1"/>
    <col min="10770" max="10773" width="0" style="68" hidden="1" customWidth="1"/>
    <col min="10774" max="10774" width="23.75" style="68" customWidth="1"/>
    <col min="10775" max="10775" width="0" style="68" hidden="1" customWidth="1"/>
    <col min="10776" max="10776" width="9" style="68"/>
    <col min="10777" max="10778" width="0" style="68" hidden="1" customWidth="1"/>
    <col min="10779" max="11008" width="9" style="68"/>
    <col min="11009" max="11009" width="4.25" style="68" customWidth="1"/>
    <col min="11010" max="11010" width="34.625" style="68" customWidth="1"/>
    <col min="11011" max="11011" width="12.5" style="68" customWidth="1"/>
    <col min="11012" max="11013" width="15.5" style="68" customWidth="1"/>
    <col min="11014" max="11023" width="0" style="68" hidden="1" customWidth="1"/>
    <col min="11024" max="11025" width="11.625" style="68" customWidth="1"/>
    <col min="11026" max="11029" width="0" style="68" hidden="1" customWidth="1"/>
    <col min="11030" max="11030" width="23.75" style="68" customWidth="1"/>
    <col min="11031" max="11031" width="0" style="68" hidden="1" customWidth="1"/>
    <col min="11032" max="11032" width="9" style="68"/>
    <col min="11033" max="11034" width="0" style="68" hidden="1" customWidth="1"/>
    <col min="11035" max="11264" width="9" style="68"/>
    <col min="11265" max="11265" width="4.25" style="68" customWidth="1"/>
    <col min="11266" max="11266" width="34.625" style="68" customWidth="1"/>
    <col min="11267" max="11267" width="12.5" style="68" customWidth="1"/>
    <col min="11268" max="11269" width="15.5" style="68" customWidth="1"/>
    <col min="11270" max="11279" width="0" style="68" hidden="1" customWidth="1"/>
    <col min="11280" max="11281" width="11.625" style="68" customWidth="1"/>
    <col min="11282" max="11285" width="0" style="68" hidden="1" customWidth="1"/>
    <col min="11286" max="11286" width="23.75" style="68" customWidth="1"/>
    <col min="11287" max="11287" width="0" style="68" hidden="1" customWidth="1"/>
    <col min="11288" max="11288" width="9" style="68"/>
    <col min="11289" max="11290" width="0" style="68" hidden="1" customWidth="1"/>
    <col min="11291" max="11520" width="9" style="68"/>
    <col min="11521" max="11521" width="4.25" style="68" customWidth="1"/>
    <col min="11522" max="11522" width="34.625" style="68" customWidth="1"/>
    <col min="11523" max="11523" width="12.5" style="68" customWidth="1"/>
    <col min="11524" max="11525" width="15.5" style="68" customWidth="1"/>
    <col min="11526" max="11535" width="0" style="68" hidden="1" customWidth="1"/>
    <col min="11536" max="11537" width="11.625" style="68" customWidth="1"/>
    <col min="11538" max="11541" width="0" style="68" hidden="1" customWidth="1"/>
    <col min="11542" max="11542" width="23.75" style="68" customWidth="1"/>
    <col min="11543" max="11543" width="0" style="68" hidden="1" customWidth="1"/>
    <col min="11544" max="11544" width="9" style="68"/>
    <col min="11545" max="11546" width="0" style="68" hidden="1" customWidth="1"/>
    <col min="11547" max="11776" width="9" style="68"/>
    <col min="11777" max="11777" width="4.25" style="68" customWidth="1"/>
    <col min="11778" max="11778" width="34.625" style="68" customWidth="1"/>
    <col min="11779" max="11779" width="12.5" style="68" customWidth="1"/>
    <col min="11780" max="11781" width="15.5" style="68" customWidth="1"/>
    <col min="11782" max="11791" width="0" style="68" hidden="1" customWidth="1"/>
    <col min="11792" max="11793" width="11.625" style="68" customWidth="1"/>
    <col min="11794" max="11797" width="0" style="68" hidden="1" customWidth="1"/>
    <col min="11798" max="11798" width="23.75" style="68" customWidth="1"/>
    <col min="11799" max="11799" width="0" style="68" hidden="1" customWidth="1"/>
    <col min="11800" max="11800" width="9" style="68"/>
    <col min="11801" max="11802" width="0" style="68" hidden="1" customWidth="1"/>
    <col min="11803" max="12032" width="9" style="68"/>
    <col min="12033" max="12033" width="4.25" style="68" customWidth="1"/>
    <col min="12034" max="12034" width="34.625" style="68" customWidth="1"/>
    <col min="12035" max="12035" width="12.5" style="68" customWidth="1"/>
    <col min="12036" max="12037" width="15.5" style="68" customWidth="1"/>
    <col min="12038" max="12047" width="0" style="68" hidden="1" customWidth="1"/>
    <col min="12048" max="12049" width="11.625" style="68" customWidth="1"/>
    <col min="12050" max="12053" width="0" style="68" hidden="1" customWidth="1"/>
    <col min="12054" max="12054" width="23.75" style="68" customWidth="1"/>
    <col min="12055" max="12055" width="0" style="68" hidden="1" customWidth="1"/>
    <col min="12056" max="12056" width="9" style="68"/>
    <col min="12057" max="12058" width="0" style="68" hidden="1" customWidth="1"/>
    <col min="12059" max="12288" width="9" style="68"/>
    <col min="12289" max="12289" width="4.25" style="68" customWidth="1"/>
    <col min="12290" max="12290" width="34.625" style="68" customWidth="1"/>
    <col min="12291" max="12291" width="12.5" style="68" customWidth="1"/>
    <col min="12292" max="12293" width="15.5" style="68" customWidth="1"/>
    <col min="12294" max="12303" width="0" style="68" hidden="1" customWidth="1"/>
    <col min="12304" max="12305" width="11.625" style="68" customWidth="1"/>
    <col min="12306" max="12309" width="0" style="68" hidden="1" customWidth="1"/>
    <col min="12310" max="12310" width="23.75" style="68" customWidth="1"/>
    <col min="12311" max="12311" width="0" style="68" hidden="1" customWidth="1"/>
    <col min="12312" max="12312" width="9" style="68"/>
    <col min="12313" max="12314" width="0" style="68" hidden="1" customWidth="1"/>
    <col min="12315" max="12544" width="9" style="68"/>
    <col min="12545" max="12545" width="4.25" style="68" customWidth="1"/>
    <col min="12546" max="12546" width="34.625" style="68" customWidth="1"/>
    <col min="12547" max="12547" width="12.5" style="68" customWidth="1"/>
    <col min="12548" max="12549" width="15.5" style="68" customWidth="1"/>
    <col min="12550" max="12559" width="0" style="68" hidden="1" customWidth="1"/>
    <col min="12560" max="12561" width="11.625" style="68" customWidth="1"/>
    <col min="12562" max="12565" width="0" style="68" hidden="1" customWidth="1"/>
    <col min="12566" max="12566" width="23.75" style="68" customWidth="1"/>
    <col min="12567" max="12567" width="0" style="68" hidden="1" customWidth="1"/>
    <col min="12568" max="12568" width="9" style="68"/>
    <col min="12569" max="12570" width="0" style="68" hidden="1" customWidth="1"/>
    <col min="12571" max="12800" width="9" style="68"/>
    <col min="12801" max="12801" width="4.25" style="68" customWidth="1"/>
    <col min="12802" max="12802" width="34.625" style="68" customWidth="1"/>
    <col min="12803" max="12803" width="12.5" style="68" customWidth="1"/>
    <col min="12804" max="12805" width="15.5" style="68" customWidth="1"/>
    <col min="12806" max="12815" width="0" style="68" hidden="1" customWidth="1"/>
    <col min="12816" max="12817" width="11.625" style="68" customWidth="1"/>
    <col min="12818" max="12821" width="0" style="68" hidden="1" customWidth="1"/>
    <col min="12822" max="12822" width="23.75" style="68" customWidth="1"/>
    <col min="12823" max="12823" width="0" style="68" hidden="1" customWidth="1"/>
    <col min="12824" max="12824" width="9" style="68"/>
    <col min="12825" max="12826" width="0" style="68" hidden="1" customWidth="1"/>
    <col min="12827" max="13056" width="9" style="68"/>
    <col min="13057" max="13057" width="4.25" style="68" customWidth="1"/>
    <col min="13058" max="13058" width="34.625" style="68" customWidth="1"/>
    <col min="13059" max="13059" width="12.5" style="68" customWidth="1"/>
    <col min="13060" max="13061" width="15.5" style="68" customWidth="1"/>
    <col min="13062" max="13071" width="0" style="68" hidden="1" customWidth="1"/>
    <col min="13072" max="13073" width="11.625" style="68" customWidth="1"/>
    <col min="13074" max="13077" width="0" style="68" hidden="1" customWidth="1"/>
    <col min="13078" max="13078" width="23.75" style="68" customWidth="1"/>
    <col min="13079" max="13079" width="0" style="68" hidden="1" customWidth="1"/>
    <col min="13080" max="13080" width="9" style="68"/>
    <col min="13081" max="13082" width="0" style="68" hidden="1" customWidth="1"/>
    <col min="13083" max="13312" width="9" style="68"/>
    <col min="13313" max="13313" width="4.25" style="68" customWidth="1"/>
    <col min="13314" max="13314" width="34.625" style="68" customWidth="1"/>
    <col min="13315" max="13315" width="12.5" style="68" customWidth="1"/>
    <col min="13316" max="13317" width="15.5" style="68" customWidth="1"/>
    <col min="13318" max="13327" width="0" style="68" hidden="1" customWidth="1"/>
    <col min="13328" max="13329" width="11.625" style="68" customWidth="1"/>
    <col min="13330" max="13333" width="0" style="68" hidden="1" customWidth="1"/>
    <col min="13334" max="13334" width="23.75" style="68" customWidth="1"/>
    <col min="13335" max="13335" width="0" style="68" hidden="1" customWidth="1"/>
    <col min="13336" max="13336" width="9" style="68"/>
    <col min="13337" max="13338" width="0" style="68" hidden="1" customWidth="1"/>
    <col min="13339" max="13568" width="9" style="68"/>
    <col min="13569" max="13569" width="4.25" style="68" customWidth="1"/>
    <col min="13570" max="13570" width="34.625" style="68" customWidth="1"/>
    <col min="13571" max="13571" width="12.5" style="68" customWidth="1"/>
    <col min="13572" max="13573" width="15.5" style="68" customWidth="1"/>
    <col min="13574" max="13583" width="0" style="68" hidden="1" customWidth="1"/>
    <col min="13584" max="13585" width="11.625" style="68" customWidth="1"/>
    <col min="13586" max="13589" width="0" style="68" hidden="1" customWidth="1"/>
    <col min="13590" max="13590" width="23.75" style="68" customWidth="1"/>
    <col min="13591" max="13591" width="0" style="68" hidden="1" customWidth="1"/>
    <col min="13592" max="13592" width="9" style="68"/>
    <col min="13593" max="13594" width="0" style="68" hidden="1" customWidth="1"/>
    <col min="13595" max="13824" width="9" style="68"/>
    <col min="13825" max="13825" width="4.25" style="68" customWidth="1"/>
    <col min="13826" max="13826" width="34.625" style="68" customWidth="1"/>
    <col min="13827" max="13827" width="12.5" style="68" customWidth="1"/>
    <col min="13828" max="13829" width="15.5" style="68" customWidth="1"/>
    <col min="13830" max="13839" width="0" style="68" hidden="1" customWidth="1"/>
    <col min="13840" max="13841" width="11.625" style="68" customWidth="1"/>
    <col min="13842" max="13845" width="0" style="68" hidden="1" customWidth="1"/>
    <col min="13846" max="13846" width="23.75" style="68" customWidth="1"/>
    <col min="13847" max="13847" width="0" style="68" hidden="1" customWidth="1"/>
    <col min="13848" max="13848" width="9" style="68"/>
    <col min="13849" max="13850" width="0" style="68" hidden="1" customWidth="1"/>
    <col min="13851" max="14080" width="9" style="68"/>
    <col min="14081" max="14081" width="4.25" style="68" customWidth="1"/>
    <col min="14082" max="14082" width="34.625" style="68" customWidth="1"/>
    <col min="14083" max="14083" width="12.5" style="68" customWidth="1"/>
    <col min="14084" max="14085" width="15.5" style="68" customWidth="1"/>
    <col min="14086" max="14095" width="0" style="68" hidden="1" customWidth="1"/>
    <col min="14096" max="14097" width="11.625" style="68" customWidth="1"/>
    <col min="14098" max="14101" width="0" style="68" hidden="1" customWidth="1"/>
    <col min="14102" max="14102" width="23.75" style="68" customWidth="1"/>
    <col min="14103" max="14103" width="0" style="68" hidden="1" customWidth="1"/>
    <col min="14104" max="14104" width="9" style="68"/>
    <col min="14105" max="14106" width="0" style="68" hidden="1" customWidth="1"/>
    <col min="14107" max="14336" width="9" style="68"/>
    <col min="14337" max="14337" width="4.25" style="68" customWidth="1"/>
    <col min="14338" max="14338" width="34.625" style="68" customWidth="1"/>
    <col min="14339" max="14339" width="12.5" style="68" customWidth="1"/>
    <col min="14340" max="14341" width="15.5" style="68" customWidth="1"/>
    <col min="14342" max="14351" width="0" style="68" hidden="1" customWidth="1"/>
    <col min="14352" max="14353" width="11.625" style="68" customWidth="1"/>
    <col min="14354" max="14357" width="0" style="68" hidden="1" customWidth="1"/>
    <col min="14358" max="14358" width="23.75" style="68" customWidth="1"/>
    <col min="14359" max="14359" width="0" style="68" hidden="1" customWidth="1"/>
    <col min="14360" max="14360" width="9" style="68"/>
    <col min="14361" max="14362" width="0" style="68" hidden="1" customWidth="1"/>
    <col min="14363" max="14592" width="9" style="68"/>
    <col min="14593" max="14593" width="4.25" style="68" customWidth="1"/>
    <col min="14594" max="14594" width="34.625" style="68" customWidth="1"/>
    <col min="14595" max="14595" width="12.5" style="68" customWidth="1"/>
    <col min="14596" max="14597" width="15.5" style="68" customWidth="1"/>
    <col min="14598" max="14607" width="0" style="68" hidden="1" customWidth="1"/>
    <col min="14608" max="14609" width="11.625" style="68" customWidth="1"/>
    <col min="14610" max="14613" width="0" style="68" hidden="1" customWidth="1"/>
    <col min="14614" max="14614" width="23.75" style="68" customWidth="1"/>
    <col min="14615" max="14615" width="0" style="68" hidden="1" customWidth="1"/>
    <col min="14616" max="14616" width="9" style="68"/>
    <col min="14617" max="14618" width="0" style="68" hidden="1" customWidth="1"/>
    <col min="14619" max="14848" width="9" style="68"/>
    <col min="14849" max="14849" width="4.25" style="68" customWidth="1"/>
    <col min="14850" max="14850" width="34.625" style="68" customWidth="1"/>
    <col min="14851" max="14851" width="12.5" style="68" customWidth="1"/>
    <col min="14852" max="14853" width="15.5" style="68" customWidth="1"/>
    <col min="14854" max="14863" width="0" style="68" hidden="1" customWidth="1"/>
    <col min="14864" max="14865" width="11.625" style="68" customWidth="1"/>
    <col min="14866" max="14869" width="0" style="68" hidden="1" customWidth="1"/>
    <col min="14870" max="14870" width="23.75" style="68" customWidth="1"/>
    <col min="14871" max="14871" width="0" style="68" hidden="1" customWidth="1"/>
    <col min="14872" max="14872" width="9" style="68"/>
    <col min="14873" max="14874" width="0" style="68" hidden="1" customWidth="1"/>
    <col min="14875" max="15104" width="9" style="68"/>
    <col min="15105" max="15105" width="4.25" style="68" customWidth="1"/>
    <col min="15106" max="15106" width="34.625" style="68" customWidth="1"/>
    <col min="15107" max="15107" width="12.5" style="68" customWidth="1"/>
    <col min="15108" max="15109" width="15.5" style="68" customWidth="1"/>
    <col min="15110" max="15119" width="0" style="68" hidden="1" customWidth="1"/>
    <col min="15120" max="15121" width="11.625" style="68" customWidth="1"/>
    <col min="15122" max="15125" width="0" style="68" hidden="1" customWidth="1"/>
    <col min="15126" max="15126" width="23.75" style="68" customWidth="1"/>
    <col min="15127" max="15127" width="0" style="68" hidden="1" customWidth="1"/>
    <col min="15128" max="15128" width="9" style="68"/>
    <col min="15129" max="15130" width="0" style="68" hidden="1" customWidth="1"/>
    <col min="15131" max="15360" width="9" style="68"/>
    <col min="15361" max="15361" width="4.25" style="68" customWidth="1"/>
    <col min="15362" max="15362" width="34.625" style="68" customWidth="1"/>
    <col min="15363" max="15363" width="12.5" style="68" customWidth="1"/>
    <col min="15364" max="15365" width="15.5" style="68" customWidth="1"/>
    <col min="15366" max="15375" width="0" style="68" hidden="1" customWidth="1"/>
    <col min="15376" max="15377" width="11.625" style="68" customWidth="1"/>
    <col min="15378" max="15381" width="0" style="68" hidden="1" customWidth="1"/>
    <col min="15382" max="15382" width="23.75" style="68" customWidth="1"/>
    <col min="15383" max="15383" width="0" style="68" hidden="1" customWidth="1"/>
    <col min="15384" max="15384" width="9" style="68"/>
    <col min="15385" max="15386" width="0" style="68" hidden="1" customWidth="1"/>
    <col min="15387" max="15616" width="9" style="68"/>
    <col min="15617" max="15617" width="4.25" style="68" customWidth="1"/>
    <col min="15618" max="15618" width="34.625" style="68" customWidth="1"/>
    <col min="15619" max="15619" width="12.5" style="68" customWidth="1"/>
    <col min="15620" max="15621" width="15.5" style="68" customWidth="1"/>
    <col min="15622" max="15631" width="0" style="68" hidden="1" customWidth="1"/>
    <col min="15632" max="15633" width="11.625" style="68" customWidth="1"/>
    <col min="15634" max="15637" width="0" style="68" hidden="1" customWidth="1"/>
    <col min="15638" max="15638" width="23.75" style="68" customWidth="1"/>
    <col min="15639" max="15639" width="0" style="68" hidden="1" customWidth="1"/>
    <col min="15640" max="15640" width="9" style="68"/>
    <col min="15641" max="15642" width="0" style="68" hidden="1" customWidth="1"/>
    <col min="15643" max="15872" width="9" style="68"/>
    <col min="15873" max="15873" width="4.25" style="68" customWidth="1"/>
    <col min="15874" max="15874" width="34.625" style="68" customWidth="1"/>
    <col min="15875" max="15875" width="12.5" style="68" customWidth="1"/>
    <col min="15876" max="15877" width="15.5" style="68" customWidth="1"/>
    <col min="15878" max="15887" width="0" style="68" hidden="1" customWidth="1"/>
    <col min="15888" max="15889" width="11.625" style="68" customWidth="1"/>
    <col min="15890" max="15893" width="0" style="68" hidden="1" customWidth="1"/>
    <col min="15894" max="15894" width="23.75" style="68" customWidth="1"/>
    <col min="15895" max="15895" width="0" style="68" hidden="1" customWidth="1"/>
    <col min="15896" max="15896" width="9" style="68"/>
    <col min="15897" max="15898" width="0" style="68" hidden="1" customWidth="1"/>
    <col min="15899" max="16128" width="9" style="68"/>
    <col min="16129" max="16129" width="4.25" style="68" customWidth="1"/>
    <col min="16130" max="16130" width="34.625" style="68" customWidth="1"/>
    <col min="16131" max="16131" width="12.5" style="68" customWidth="1"/>
    <col min="16132" max="16133" width="15.5" style="68" customWidth="1"/>
    <col min="16134" max="16143" width="0" style="68" hidden="1" customWidth="1"/>
    <col min="16144" max="16145" width="11.625" style="68" customWidth="1"/>
    <col min="16146" max="16149" width="0" style="68" hidden="1" customWidth="1"/>
    <col min="16150" max="16150" width="23.75" style="68" customWidth="1"/>
    <col min="16151" max="16151" width="0" style="68" hidden="1" customWidth="1"/>
    <col min="16152" max="16152" width="9" style="68"/>
    <col min="16153" max="16154" width="0" style="68" hidden="1" customWidth="1"/>
    <col min="16155" max="16384" width="9" style="68"/>
  </cols>
  <sheetData>
    <row r="1" spans="1:26" x14ac:dyDescent="0.25">
      <c r="A1" s="67" t="s">
        <v>76</v>
      </c>
    </row>
    <row r="2" spans="1:26" ht="16.5" customHeight="1" x14ac:dyDescent="0.25">
      <c r="A2" s="195" t="s">
        <v>172</v>
      </c>
      <c r="B2" s="195"/>
      <c r="C2" s="195"/>
      <c r="D2" s="195"/>
      <c r="E2" s="195"/>
      <c r="F2" s="195"/>
      <c r="G2" s="195"/>
      <c r="H2" s="195"/>
      <c r="I2" s="195"/>
      <c r="J2" s="195"/>
      <c r="K2" s="195"/>
      <c r="L2" s="195"/>
      <c r="M2" s="195"/>
      <c r="N2" s="195"/>
      <c r="O2" s="195"/>
      <c r="P2" s="195"/>
      <c r="Q2" s="195"/>
      <c r="R2" s="195"/>
      <c r="S2" s="195"/>
      <c r="T2" s="195"/>
      <c r="U2" s="195"/>
      <c r="V2" s="195"/>
    </row>
    <row r="3" spans="1:26" ht="16.5" customHeight="1" x14ac:dyDescent="0.25">
      <c r="A3" s="196" t="s">
        <v>77</v>
      </c>
      <c r="B3" s="196"/>
      <c r="C3" s="196"/>
      <c r="D3" s="196"/>
      <c r="E3" s="196"/>
      <c r="F3" s="196"/>
      <c r="G3" s="196"/>
      <c r="H3" s="196"/>
      <c r="I3" s="196"/>
      <c r="J3" s="196"/>
      <c r="K3" s="196"/>
      <c r="L3" s="196"/>
      <c r="M3" s="196"/>
      <c r="N3" s="196"/>
      <c r="O3" s="196"/>
      <c r="P3" s="196"/>
      <c r="Q3" s="196"/>
      <c r="R3" s="196"/>
      <c r="S3" s="196"/>
      <c r="T3" s="196"/>
      <c r="U3" s="196"/>
      <c r="V3" s="196"/>
    </row>
    <row r="4" spans="1:26" x14ac:dyDescent="0.25">
      <c r="A4" s="71"/>
      <c r="B4" s="72"/>
      <c r="C4" s="73"/>
      <c r="D4" s="73"/>
      <c r="E4" s="72"/>
      <c r="F4" s="72"/>
      <c r="G4" s="72"/>
      <c r="H4" s="72"/>
      <c r="I4" s="72"/>
      <c r="J4" s="72"/>
      <c r="K4" s="72"/>
      <c r="L4" s="72"/>
      <c r="M4" s="72"/>
      <c r="N4" s="72"/>
      <c r="O4" s="72"/>
      <c r="P4" s="72"/>
      <c r="Q4" s="72"/>
      <c r="R4" s="71"/>
      <c r="S4" s="71"/>
      <c r="T4" s="71"/>
      <c r="U4" s="71"/>
      <c r="V4" s="133" t="s">
        <v>29</v>
      </c>
    </row>
    <row r="5" spans="1:26" s="80" customFormat="1" ht="50.25" customHeight="1" x14ac:dyDescent="0.25">
      <c r="A5" s="74" t="s">
        <v>78</v>
      </c>
      <c r="B5" s="75" t="s">
        <v>79</v>
      </c>
      <c r="C5" s="76" t="s">
        <v>5</v>
      </c>
      <c r="D5" s="77" t="s">
        <v>80</v>
      </c>
      <c r="E5" s="78" t="s">
        <v>81</v>
      </c>
      <c r="F5" s="78" t="s">
        <v>82</v>
      </c>
      <c r="G5" s="78" t="s">
        <v>83</v>
      </c>
      <c r="H5" s="78" t="s">
        <v>84</v>
      </c>
      <c r="I5" s="78" t="s">
        <v>85</v>
      </c>
      <c r="J5" s="78" t="s">
        <v>86</v>
      </c>
      <c r="K5" s="78" t="s">
        <v>87</v>
      </c>
      <c r="L5" s="78" t="s">
        <v>88</v>
      </c>
      <c r="M5" s="78" t="s">
        <v>89</v>
      </c>
      <c r="N5" s="78" t="s">
        <v>90</v>
      </c>
      <c r="O5" s="78" t="s">
        <v>91</v>
      </c>
      <c r="P5" s="78" t="s">
        <v>92</v>
      </c>
      <c r="Q5" s="78" t="s">
        <v>32</v>
      </c>
      <c r="R5" s="74" t="s">
        <v>93</v>
      </c>
      <c r="S5" s="74"/>
      <c r="T5" s="79" t="s">
        <v>94</v>
      </c>
      <c r="U5" s="79" t="s">
        <v>95</v>
      </c>
      <c r="V5" s="79" t="s">
        <v>8</v>
      </c>
      <c r="Y5" s="81">
        <v>2336</v>
      </c>
      <c r="Z5" s="80">
        <f>Y5/Y12</f>
        <v>9.507529507529508E-2</v>
      </c>
    </row>
    <row r="6" spans="1:26" s="88" customFormat="1" ht="26.25" customHeight="1" x14ac:dyDescent="0.25">
      <c r="A6" s="82"/>
      <c r="B6" s="83" t="s">
        <v>96</v>
      </c>
      <c r="C6" s="84">
        <f>C12+C62</f>
        <v>120380</v>
      </c>
      <c r="D6" s="84">
        <f>D12+D62</f>
        <v>21596.618999999999</v>
      </c>
      <c r="E6" s="84">
        <f>E12+E62</f>
        <v>22234</v>
      </c>
      <c r="F6" s="84">
        <f t="shared" ref="F6:Q6" si="0">F12+F62</f>
        <v>22234000000</v>
      </c>
      <c r="G6" s="84">
        <f t="shared" si="0"/>
        <v>0</v>
      </c>
      <c r="H6" s="84">
        <f t="shared" si="0"/>
        <v>0</v>
      </c>
      <c r="I6" s="84">
        <f t="shared" si="0"/>
        <v>0</v>
      </c>
      <c r="J6" s="84">
        <f t="shared" si="0"/>
        <v>0</v>
      </c>
      <c r="K6" s="84">
        <f t="shared" si="0"/>
        <v>-4880000000</v>
      </c>
      <c r="L6" s="84">
        <f t="shared" si="0"/>
        <v>0</v>
      </c>
      <c r="M6" s="84">
        <f t="shared" si="0"/>
        <v>0</v>
      </c>
      <c r="N6" s="84">
        <f t="shared" si="0"/>
        <v>19254619000</v>
      </c>
      <c r="O6" s="84">
        <f t="shared" si="0"/>
        <v>21154619000</v>
      </c>
      <c r="P6" s="85">
        <f t="shared" si="0"/>
        <v>21596.618999999999</v>
      </c>
      <c r="Q6" s="85">
        <f t="shared" si="0"/>
        <v>22234</v>
      </c>
      <c r="R6" s="84">
        <f>+R7+R12+R20+R26+R47+R58+R60</f>
        <v>0</v>
      </c>
      <c r="S6" s="84"/>
      <c r="T6" s="84">
        <f>+T7+T12+T20+T26+T47+T58+T60</f>
        <v>0</v>
      </c>
      <c r="U6" s="84">
        <f>+U7+U12+U20+U26+U47+U58+U60</f>
        <v>0</v>
      </c>
      <c r="V6" s="86"/>
      <c r="W6" s="87"/>
      <c r="Y6" s="88">
        <v>2336</v>
      </c>
      <c r="Z6" s="88">
        <f>Q12/Y12</f>
        <v>0.90492470492470489</v>
      </c>
    </row>
    <row r="7" spans="1:26" s="88" customFormat="1" ht="29.25" hidden="1" customHeight="1" x14ac:dyDescent="0.25">
      <c r="A7" s="83" t="s">
        <v>23</v>
      </c>
      <c r="B7" s="89" t="s">
        <v>97</v>
      </c>
      <c r="C7" s="90">
        <f t="shared" ref="C7:K7" si="1">SUM(C8:C10)</f>
        <v>35900000000</v>
      </c>
      <c r="D7" s="90">
        <f t="shared" si="1"/>
        <v>0</v>
      </c>
      <c r="E7" s="90">
        <f t="shared" si="1"/>
        <v>0</v>
      </c>
      <c r="F7" s="90">
        <f t="shared" si="1"/>
        <v>0</v>
      </c>
      <c r="G7" s="90">
        <f t="shared" si="1"/>
        <v>0</v>
      </c>
      <c r="H7" s="90">
        <f t="shared" si="1"/>
        <v>0</v>
      </c>
      <c r="I7" s="90">
        <f t="shared" si="1"/>
        <v>0</v>
      </c>
      <c r="J7" s="90">
        <f t="shared" si="1"/>
        <v>0</v>
      </c>
      <c r="K7" s="90">
        <f t="shared" si="1"/>
        <v>0</v>
      </c>
      <c r="L7" s="91"/>
      <c r="M7" s="91"/>
      <c r="N7" s="90">
        <f>SUM(N8:N10)</f>
        <v>0</v>
      </c>
      <c r="O7" s="90">
        <f>SUM(O8:O10)</f>
        <v>0</v>
      </c>
      <c r="P7" s="90">
        <f>SUM(P8:P10)</f>
        <v>0</v>
      </c>
      <c r="Q7" s="90">
        <f>SUM(Q8:Q10)</f>
        <v>0</v>
      </c>
      <c r="R7" s="90">
        <f>SUM(R8:R10)</f>
        <v>0</v>
      </c>
      <c r="S7" s="90"/>
      <c r="T7" s="90">
        <f>SUM(T8:T10)</f>
        <v>0</v>
      </c>
      <c r="U7" s="90"/>
      <c r="V7" s="92"/>
      <c r="W7" s="88" t="e">
        <f>P7/E7</f>
        <v>#DIV/0!</v>
      </c>
    </row>
    <row r="8" spans="1:26" s="100" customFormat="1" ht="45" hidden="1" x14ac:dyDescent="0.25">
      <c r="A8" s="93">
        <v>1</v>
      </c>
      <c r="B8" s="94" t="s">
        <v>98</v>
      </c>
      <c r="C8" s="95">
        <v>14950000000</v>
      </c>
      <c r="D8" s="95"/>
      <c r="E8" s="95"/>
      <c r="F8" s="95"/>
      <c r="G8" s="95"/>
      <c r="H8" s="95"/>
      <c r="I8" s="95"/>
      <c r="J8" s="95"/>
      <c r="K8" s="95"/>
      <c r="L8" s="96"/>
      <c r="M8" s="96"/>
      <c r="N8" s="96"/>
      <c r="O8" s="95"/>
      <c r="P8" s="97"/>
      <c r="Q8" s="95"/>
      <c r="R8" s="95">
        <f>H8+J8-Q8</f>
        <v>0</v>
      </c>
      <c r="S8" s="95"/>
      <c r="T8" s="95"/>
      <c r="U8" s="95"/>
      <c r="V8" s="98"/>
      <c r="W8" s="99"/>
    </row>
    <row r="9" spans="1:26" s="100" customFormat="1" ht="30" hidden="1" x14ac:dyDescent="0.25">
      <c r="A9" s="93">
        <v>2</v>
      </c>
      <c r="B9" s="94" t="s">
        <v>99</v>
      </c>
      <c r="C9" s="95">
        <v>14950000000</v>
      </c>
      <c r="D9" s="95"/>
      <c r="E9" s="95"/>
      <c r="F9" s="95"/>
      <c r="G9" s="95"/>
      <c r="H9" s="95"/>
      <c r="I9" s="95"/>
      <c r="J9" s="95"/>
      <c r="K9" s="95"/>
      <c r="L9" s="96"/>
      <c r="M9" s="96"/>
      <c r="N9" s="96"/>
      <c r="O9" s="95"/>
      <c r="P9" s="97"/>
      <c r="Q9" s="95"/>
      <c r="R9" s="95">
        <f>H9+J9-Q9</f>
        <v>0</v>
      </c>
      <c r="S9" s="95"/>
      <c r="T9" s="95"/>
      <c r="U9" s="95"/>
      <c r="V9" s="95"/>
      <c r="W9" s="99"/>
    </row>
    <row r="10" spans="1:26" s="100" customFormat="1" ht="30" hidden="1" x14ac:dyDescent="0.25">
      <c r="A10" s="93">
        <v>3</v>
      </c>
      <c r="B10" s="94" t="s">
        <v>100</v>
      </c>
      <c r="C10" s="95">
        <v>6000000000</v>
      </c>
      <c r="D10" s="95"/>
      <c r="E10" s="95"/>
      <c r="F10" s="95"/>
      <c r="G10" s="95"/>
      <c r="H10" s="95"/>
      <c r="I10" s="95"/>
      <c r="J10" s="95"/>
      <c r="K10" s="95"/>
      <c r="L10" s="96"/>
      <c r="M10" s="96"/>
      <c r="N10" s="96"/>
      <c r="O10" s="95"/>
      <c r="P10" s="95"/>
      <c r="Q10" s="95"/>
      <c r="R10" s="95">
        <f>H10-Q10</f>
        <v>0</v>
      </c>
      <c r="S10" s="95"/>
      <c r="T10" s="95">
        <f>R10</f>
        <v>0</v>
      </c>
      <c r="U10" s="95"/>
      <c r="V10" s="95"/>
    </row>
    <row r="11" spans="1:26" s="100" customFormat="1" ht="15" hidden="1" x14ac:dyDescent="0.25">
      <c r="A11" s="93"/>
      <c r="B11" s="94"/>
      <c r="C11" s="95"/>
      <c r="D11" s="95"/>
      <c r="E11" s="95"/>
      <c r="F11" s="95"/>
      <c r="G11" s="95"/>
      <c r="H11" s="95"/>
      <c r="I11" s="95"/>
      <c r="J11" s="95"/>
      <c r="K11" s="95"/>
      <c r="L11" s="96"/>
      <c r="M11" s="96"/>
      <c r="N11" s="101">
        <f>N6/E6</f>
        <v>865998.87559593411</v>
      </c>
      <c r="O11" s="101">
        <f>O6/E6</f>
        <v>951453.58460016188</v>
      </c>
      <c r="P11" s="101">
        <f>P6/E6</f>
        <v>0.97133304848430324</v>
      </c>
      <c r="Q11" s="101">
        <f>Q6/E6</f>
        <v>1</v>
      </c>
      <c r="R11" s="95"/>
      <c r="S11" s="95"/>
      <c r="T11" s="95"/>
      <c r="U11" s="95"/>
      <c r="V11" s="95"/>
    </row>
    <row r="12" spans="1:26" s="88" customFormat="1" ht="29.25" customHeight="1" x14ac:dyDescent="0.25">
      <c r="A12" s="83" t="s">
        <v>23</v>
      </c>
      <c r="B12" s="89" t="s">
        <v>101</v>
      </c>
      <c r="C12" s="90">
        <f>SUM(C13:C19)</f>
        <v>120380</v>
      </c>
      <c r="D12" s="90">
        <f t="shared" ref="D12:P12" si="2">SUM(D13:D19)</f>
        <v>21596.618999999999</v>
      </c>
      <c r="E12" s="90">
        <f t="shared" si="2"/>
        <v>22234</v>
      </c>
      <c r="F12" s="90">
        <f t="shared" si="2"/>
        <v>22234000000</v>
      </c>
      <c r="G12" s="90">
        <f t="shared" si="2"/>
        <v>0</v>
      </c>
      <c r="H12" s="90">
        <f t="shared" si="2"/>
        <v>0</v>
      </c>
      <c r="I12" s="90">
        <f t="shared" si="2"/>
        <v>0</v>
      </c>
      <c r="J12" s="90">
        <f t="shared" si="2"/>
        <v>0</v>
      </c>
      <c r="K12" s="90">
        <f t="shared" si="2"/>
        <v>-4880000000</v>
      </c>
      <c r="L12" s="90">
        <f t="shared" si="2"/>
        <v>0</v>
      </c>
      <c r="M12" s="90">
        <f t="shared" si="2"/>
        <v>0</v>
      </c>
      <c r="N12" s="90">
        <f t="shared" si="2"/>
        <v>19254619000</v>
      </c>
      <c r="O12" s="90">
        <f t="shared" si="2"/>
        <v>21154619000</v>
      </c>
      <c r="P12" s="85">
        <f t="shared" si="2"/>
        <v>21596.618999999999</v>
      </c>
      <c r="Q12" s="90">
        <f>SUM(Q13:Q19)</f>
        <v>22234</v>
      </c>
      <c r="R12" s="90">
        <f>SUM(R13:R18)</f>
        <v>0</v>
      </c>
      <c r="S12" s="90"/>
      <c r="T12" s="90">
        <f>SUM(T13:T18)</f>
        <v>0</v>
      </c>
      <c r="U12" s="90">
        <f>SUM(U13:U18)</f>
        <v>0</v>
      </c>
      <c r="V12" s="90"/>
      <c r="W12" s="88">
        <f>P12/Q12</f>
        <v>0.97133304848430324</v>
      </c>
      <c r="Y12" s="102">
        <f>Y6+E6</f>
        <v>24570</v>
      </c>
      <c r="Z12" s="88">
        <f>Q6/E6</f>
        <v>1</v>
      </c>
    </row>
    <row r="13" spans="1:26" s="100" customFormat="1" ht="30" x14ac:dyDescent="0.25">
      <c r="A13" s="93">
        <v>1</v>
      </c>
      <c r="B13" s="94" t="s">
        <v>102</v>
      </c>
      <c r="C13" s="95">
        <v>4500</v>
      </c>
      <c r="D13" s="103">
        <f>P13</f>
        <v>2107.826</v>
      </c>
      <c r="E13" s="95">
        <v>2500</v>
      </c>
      <c r="F13" s="95">
        <v>2500000000</v>
      </c>
      <c r="G13" s="95"/>
      <c r="H13" s="95"/>
      <c r="I13" s="95"/>
      <c r="J13" s="95"/>
      <c r="K13" s="95"/>
      <c r="L13" s="96" t="s">
        <v>103</v>
      </c>
      <c r="M13" s="96" t="s">
        <v>104</v>
      </c>
      <c r="N13" s="96">
        <v>207826000</v>
      </c>
      <c r="O13" s="95">
        <f>N13+1900000000</f>
        <v>2107826000</v>
      </c>
      <c r="P13" s="103">
        <v>2107.826</v>
      </c>
      <c r="Q13" s="95">
        <v>2500</v>
      </c>
      <c r="R13" s="95"/>
      <c r="S13" s="95"/>
      <c r="T13" s="95"/>
      <c r="U13" s="95"/>
      <c r="V13" s="95"/>
      <c r="W13" s="99"/>
      <c r="Y13" s="100">
        <f>E12/Y12</f>
        <v>0.90492470492470489</v>
      </c>
      <c r="Z13" s="100">
        <f>P12/E12</f>
        <v>0.97133304848430324</v>
      </c>
    </row>
    <row r="14" spans="1:26" s="100" customFormat="1" ht="91.5" customHeight="1" x14ac:dyDescent="0.25">
      <c r="A14" s="93">
        <v>2</v>
      </c>
      <c r="B14" s="94" t="s">
        <v>105</v>
      </c>
      <c r="C14" s="95">
        <v>40000</v>
      </c>
      <c r="D14" s="95">
        <v>4120</v>
      </c>
      <c r="E14" s="95">
        <v>4120</v>
      </c>
      <c r="F14" s="95">
        <v>9000000000</v>
      </c>
      <c r="G14" s="95"/>
      <c r="H14" s="95"/>
      <c r="I14" s="95"/>
      <c r="J14" s="95"/>
      <c r="K14" s="95">
        <v>-4880000000</v>
      </c>
      <c r="L14" s="96" t="s">
        <v>106</v>
      </c>
      <c r="M14" s="96" t="s">
        <v>104</v>
      </c>
      <c r="N14" s="96">
        <v>4120000000</v>
      </c>
      <c r="O14" s="95">
        <f>N14</f>
        <v>4120000000</v>
      </c>
      <c r="P14" s="95">
        <v>4120</v>
      </c>
      <c r="Q14" s="95">
        <v>4360</v>
      </c>
      <c r="R14" s="95"/>
      <c r="S14" s="95"/>
      <c r="T14" s="95"/>
      <c r="U14" s="95"/>
      <c r="V14" s="104" t="s">
        <v>107</v>
      </c>
      <c r="Y14" s="100">
        <f>Y5/Y12</f>
        <v>9.507529507529508E-2</v>
      </c>
      <c r="Z14" s="100">
        <f>P12/E6</f>
        <v>0.97133304848430324</v>
      </c>
    </row>
    <row r="15" spans="1:26" s="100" customFormat="1" ht="30" x14ac:dyDescent="0.25">
      <c r="A15" s="93">
        <v>3</v>
      </c>
      <c r="B15" s="94" t="s">
        <v>108</v>
      </c>
      <c r="C15" s="95">
        <v>18000</v>
      </c>
      <c r="D15" s="95">
        <v>4534</v>
      </c>
      <c r="E15" s="95">
        <v>4534</v>
      </c>
      <c r="F15" s="95">
        <v>4534000000</v>
      </c>
      <c r="G15" s="95"/>
      <c r="H15" s="95"/>
      <c r="I15" s="95"/>
      <c r="J15" s="95"/>
      <c r="K15" s="95"/>
      <c r="L15" s="96" t="s">
        <v>109</v>
      </c>
      <c r="M15" s="96" t="s">
        <v>110</v>
      </c>
      <c r="N15" s="96">
        <v>4534000000</v>
      </c>
      <c r="O15" s="95">
        <f>N15</f>
        <v>4534000000</v>
      </c>
      <c r="P15" s="95">
        <v>4534</v>
      </c>
      <c r="Q15" s="95">
        <v>4534</v>
      </c>
      <c r="R15" s="95"/>
      <c r="S15" s="95"/>
      <c r="T15" s="95"/>
      <c r="U15" s="95"/>
      <c r="V15" s="95"/>
      <c r="Y15" s="100">
        <f>Y6/Y12</f>
        <v>9.507529507529508E-2</v>
      </c>
      <c r="Z15" s="100">
        <v>5.72</v>
      </c>
    </row>
    <row r="16" spans="1:26" s="100" customFormat="1" ht="30" x14ac:dyDescent="0.25">
      <c r="A16" s="93">
        <v>4</v>
      </c>
      <c r="B16" s="94" t="s">
        <v>51</v>
      </c>
      <c r="C16" s="95">
        <v>33000</v>
      </c>
      <c r="D16" s="103">
        <v>3994.7930000000001</v>
      </c>
      <c r="E16" s="95">
        <v>4000</v>
      </c>
      <c r="F16" s="95">
        <v>4000000000</v>
      </c>
      <c r="G16" s="95"/>
      <c r="H16" s="95"/>
      <c r="I16" s="95"/>
      <c r="J16" s="95"/>
      <c r="K16" s="95"/>
      <c r="L16" s="96" t="s">
        <v>111</v>
      </c>
      <c r="M16" s="96" t="s">
        <v>112</v>
      </c>
      <c r="N16" s="105">
        <v>3994793000</v>
      </c>
      <c r="O16" s="95">
        <f>N16</f>
        <v>3994793000</v>
      </c>
      <c r="P16" s="103">
        <v>3994.7930000000001</v>
      </c>
      <c r="Q16" s="95">
        <v>4000</v>
      </c>
      <c r="R16" s="95"/>
      <c r="S16" s="95"/>
      <c r="T16" s="95"/>
      <c r="U16" s="95"/>
      <c r="V16" s="95"/>
      <c r="Y16" s="100">
        <f>Y6/E6</f>
        <v>0.10506431591256633</v>
      </c>
      <c r="Z16" s="100" t="e">
        <f>P62/E62</f>
        <v>#DIV/0!</v>
      </c>
    </row>
    <row r="17" spans="1:26" s="100" customFormat="1" ht="34.5" customHeight="1" x14ac:dyDescent="0.25">
      <c r="A17" s="93">
        <v>5</v>
      </c>
      <c r="B17" s="94" t="s">
        <v>113</v>
      </c>
      <c r="C17" s="95">
        <v>12000</v>
      </c>
      <c r="D17" s="95">
        <v>2000</v>
      </c>
      <c r="E17" s="95">
        <v>2000</v>
      </c>
      <c r="F17" s="95">
        <v>2000000000</v>
      </c>
      <c r="G17" s="95"/>
      <c r="H17" s="95"/>
      <c r="I17" s="95"/>
      <c r="J17" s="95"/>
      <c r="K17" s="95"/>
      <c r="L17" s="96"/>
      <c r="M17" s="96"/>
      <c r="N17" s="96">
        <v>2000000000</v>
      </c>
      <c r="O17" s="95">
        <f>N17</f>
        <v>2000000000</v>
      </c>
      <c r="P17" s="95">
        <f>D17</f>
        <v>2000</v>
      </c>
      <c r="Q17" s="95">
        <f>D17</f>
        <v>2000</v>
      </c>
      <c r="R17" s="95"/>
      <c r="S17" s="95"/>
      <c r="T17" s="95"/>
      <c r="U17" s="95"/>
      <c r="V17" s="95"/>
      <c r="Y17" s="106">
        <f>Y5+P12+P62</f>
        <v>23932.618999999999</v>
      </c>
      <c r="Z17" s="100">
        <f>Y17/Y12</f>
        <v>0.97405856735856733</v>
      </c>
    </row>
    <row r="18" spans="1:26" s="100" customFormat="1" ht="59.25" customHeight="1" x14ac:dyDescent="0.25">
      <c r="A18" s="93">
        <v>6</v>
      </c>
      <c r="B18" s="94" t="s">
        <v>72</v>
      </c>
      <c r="C18" s="95">
        <v>8000</v>
      </c>
      <c r="D18" s="107"/>
      <c r="E18" s="95">
        <v>200</v>
      </c>
      <c r="F18" s="95">
        <v>200000000</v>
      </c>
      <c r="G18" s="95"/>
      <c r="H18" s="95"/>
      <c r="I18" s="95"/>
      <c r="J18" s="95"/>
      <c r="K18" s="95"/>
      <c r="L18" s="96"/>
      <c r="M18" s="96"/>
      <c r="N18" s="96"/>
      <c r="O18" s="96"/>
      <c r="P18" s="95"/>
      <c r="Q18" s="95"/>
      <c r="R18" s="95"/>
      <c r="S18" s="95"/>
      <c r="T18" s="95"/>
      <c r="U18" s="95"/>
      <c r="V18" s="104" t="s">
        <v>114</v>
      </c>
      <c r="Y18" s="106">
        <f>Q12+Y5+Q62</f>
        <v>24570</v>
      </c>
      <c r="Z18" s="100">
        <f>Y18/Y12</f>
        <v>1</v>
      </c>
    </row>
    <row r="19" spans="1:26" s="100" customFormat="1" ht="49.5" customHeight="1" x14ac:dyDescent="0.25">
      <c r="A19" s="93">
        <v>7</v>
      </c>
      <c r="B19" s="94" t="s">
        <v>115</v>
      </c>
      <c r="C19" s="95">
        <v>4880</v>
      </c>
      <c r="D19" s="95">
        <v>4840</v>
      </c>
      <c r="E19" s="95">
        <v>4880</v>
      </c>
      <c r="F19" s="96"/>
      <c r="G19" s="96"/>
      <c r="H19" s="96"/>
      <c r="I19" s="96"/>
      <c r="J19" s="96"/>
      <c r="K19" s="96"/>
      <c r="L19" s="96"/>
      <c r="M19" s="96"/>
      <c r="N19" s="96">
        <v>4398000000</v>
      </c>
      <c r="O19" s="96">
        <v>4398000000</v>
      </c>
      <c r="P19" s="95">
        <v>4840</v>
      </c>
      <c r="Q19" s="95">
        <v>4840</v>
      </c>
      <c r="R19" s="95"/>
      <c r="S19" s="95"/>
      <c r="T19" s="95">
        <v>40000000</v>
      </c>
      <c r="U19" s="95"/>
      <c r="V19" s="104" t="s">
        <v>116</v>
      </c>
      <c r="Y19" s="100">
        <f>Q62/Y12</f>
        <v>0</v>
      </c>
      <c r="Z19" s="100">
        <f>Q62/E6</f>
        <v>0</v>
      </c>
    </row>
    <row r="20" spans="1:26" s="88" customFormat="1" ht="14.25" hidden="1" x14ac:dyDescent="0.25">
      <c r="A20" s="83" t="s">
        <v>117</v>
      </c>
      <c r="B20" s="108" t="s">
        <v>118</v>
      </c>
      <c r="C20" s="90">
        <f>SUM(C21:C25)</f>
        <v>40358000000</v>
      </c>
      <c r="D20" s="90"/>
      <c r="E20" s="90"/>
      <c r="F20" s="90"/>
      <c r="G20" s="90"/>
      <c r="H20" s="90"/>
      <c r="I20" s="90"/>
      <c r="J20" s="90"/>
      <c r="K20" s="90"/>
      <c r="L20" s="91"/>
      <c r="M20" s="91"/>
      <c r="N20" s="90"/>
      <c r="O20" s="90"/>
      <c r="P20" s="90"/>
      <c r="Q20" s="90"/>
      <c r="R20" s="90"/>
      <c r="S20" s="90"/>
      <c r="T20" s="90"/>
      <c r="U20" s="90"/>
      <c r="V20" s="90"/>
      <c r="W20" s="102">
        <v>2026131000</v>
      </c>
    </row>
    <row r="21" spans="1:26" s="100" customFormat="1" ht="30" hidden="1" x14ac:dyDescent="0.25">
      <c r="A21" s="93">
        <v>1</v>
      </c>
      <c r="B21" s="94" t="s">
        <v>119</v>
      </c>
      <c r="C21" s="95">
        <v>14990000000</v>
      </c>
      <c r="D21" s="95"/>
      <c r="E21" s="109"/>
      <c r="F21" s="109"/>
      <c r="G21" s="109"/>
      <c r="H21" s="109"/>
      <c r="I21" s="109"/>
      <c r="J21" s="109"/>
      <c r="K21" s="109"/>
      <c r="L21" s="109"/>
      <c r="M21" s="109"/>
      <c r="N21" s="109"/>
      <c r="O21" s="109"/>
      <c r="P21" s="109"/>
      <c r="Q21" s="109"/>
      <c r="R21" s="109"/>
      <c r="S21" s="109"/>
      <c r="T21" s="109"/>
      <c r="U21" s="109"/>
      <c r="V21" s="104" t="s">
        <v>120</v>
      </c>
      <c r="W21" s="99">
        <f>Q20+T20</f>
        <v>0</v>
      </c>
    </row>
    <row r="22" spans="1:26" s="100" customFormat="1" ht="30" hidden="1" x14ac:dyDescent="0.25">
      <c r="A22" s="93">
        <v>2</v>
      </c>
      <c r="B22" s="94" t="s">
        <v>121</v>
      </c>
      <c r="C22" s="95">
        <v>11500000000</v>
      </c>
      <c r="D22" s="95"/>
      <c r="E22" s="109"/>
      <c r="F22" s="109"/>
      <c r="G22" s="109"/>
      <c r="H22" s="109"/>
      <c r="I22" s="109"/>
      <c r="J22" s="109"/>
      <c r="K22" s="109"/>
      <c r="L22" s="109"/>
      <c r="M22" s="109"/>
      <c r="N22" s="109"/>
      <c r="O22" s="109"/>
      <c r="P22" s="109"/>
      <c r="Q22" s="109"/>
      <c r="R22" s="109"/>
      <c r="S22" s="109"/>
      <c r="T22" s="109"/>
      <c r="U22" s="109"/>
      <c r="V22" s="104" t="s">
        <v>120</v>
      </c>
    </row>
    <row r="23" spans="1:26" s="100" customFormat="1" ht="30" hidden="1" x14ac:dyDescent="0.25">
      <c r="A23" s="93">
        <v>3</v>
      </c>
      <c r="B23" s="94" t="s">
        <v>122</v>
      </c>
      <c r="C23" s="95">
        <v>11068000000</v>
      </c>
      <c r="D23" s="95"/>
      <c r="E23" s="109"/>
      <c r="F23" s="109"/>
      <c r="G23" s="109"/>
      <c r="H23" s="109"/>
      <c r="I23" s="109"/>
      <c r="J23" s="109"/>
      <c r="K23" s="109"/>
      <c r="L23" s="109"/>
      <c r="M23" s="109"/>
      <c r="N23" s="109"/>
      <c r="O23" s="109"/>
      <c r="P23" s="109"/>
      <c r="Q23" s="109"/>
      <c r="R23" s="109"/>
      <c r="S23" s="109"/>
      <c r="T23" s="109"/>
      <c r="U23" s="109"/>
      <c r="V23" s="104" t="s">
        <v>120</v>
      </c>
    </row>
    <row r="24" spans="1:26" s="100" customFormat="1" ht="15" hidden="1" x14ac:dyDescent="0.25">
      <c r="A24" s="93">
        <v>4</v>
      </c>
      <c r="B24" s="94" t="s">
        <v>123</v>
      </c>
      <c r="C24" s="95">
        <v>2800000000</v>
      </c>
      <c r="D24" s="95"/>
      <c r="E24" s="109"/>
      <c r="F24" s="109"/>
      <c r="G24" s="109"/>
      <c r="H24" s="109"/>
      <c r="I24" s="109"/>
      <c r="J24" s="109"/>
      <c r="K24" s="109"/>
      <c r="L24" s="109"/>
      <c r="M24" s="109"/>
      <c r="N24" s="109"/>
      <c r="O24" s="109"/>
      <c r="P24" s="109"/>
      <c r="Q24" s="109"/>
      <c r="R24" s="109"/>
      <c r="S24" s="109"/>
      <c r="T24" s="109"/>
      <c r="U24" s="109"/>
      <c r="V24" s="104" t="s">
        <v>124</v>
      </c>
    </row>
    <row r="25" spans="1:26" s="115" customFormat="1" ht="30" hidden="1" x14ac:dyDescent="0.25">
      <c r="A25" s="110">
        <v>5</v>
      </c>
      <c r="B25" s="111" t="s">
        <v>125</v>
      </c>
      <c r="C25" s="112"/>
      <c r="D25" s="112"/>
      <c r="E25" s="113"/>
      <c r="F25" s="113"/>
      <c r="G25" s="113"/>
      <c r="H25" s="113"/>
      <c r="I25" s="113"/>
      <c r="J25" s="113"/>
      <c r="K25" s="113"/>
      <c r="L25" s="113"/>
      <c r="M25" s="113"/>
      <c r="N25" s="113"/>
      <c r="O25" s="113"/>
      <c r="P25" s="113"/>
      <c r="Q25" s="113"/>
      <c r="R25" s="113"/>
      <c r="S25" s="113"/>
      <c r="T25" s="113"/>
      <c r="U25" s="113"/>
      <c r="V25" s="114" t="s">
        <v>126</v>
      </c>
      <c r="W25" s="115">
        <v>1944117100</v>
      </c>
    </row>
    <row r="26" spans="1:26" s="88" customFormat="1" ht="14.25" hidden="1" x14ac:dyDescent="0.25">
      <c r="A26" s="83" t="s">
        <v>127</v>
      </c>
      <c r="B26" s="108" t="s">
        <v>128</v>
      </c>
      <c r="C26" s="90">
        <f>SUM(C27:C46)</f>
        <v>97056043000</v>
      </c>
      <c r="D26" s="90"/>
      <c r="E26" s="90"/>
      <c r="F26" s="90"/>
      <c r="G26" s="90"/>
      <c r="H26" s="90"/>
      <c r="I26" s="90"/>
      <c r="J26" s="90"/>
      <c r="K26" s="90"/>
      <c r="L26" s="90"/>
      <c r="M26" s="90"/>
      <c r="N26" s="90"/>
      <c r="O26" s="90"/>
      <c r="P26" s="90"/>
      <c r="Q26" s="90"/>
      <c r="R26" s="90"/>
      <c r="S26" s="90"/>
      <c r="T26" s="90"/>
      <c r="U26" s="90"/>
      <c r="V26" s="116"/>
      <c r="W26" s="117" t="e">
        <f>Q26/E26</f>
        <v>#DIV/0!</v>
      </c>
      <c r="X26" s="88">
        <v>53284000</v>
      </c>
    </row>
    <row r="27" spans="1:26" s="100" customFormat="1" ht="15" hidden="1" x14ac:dyDescent="0.25">
      <c r="A27" s="93">
        <v>1</v>
      </c>
      <c r="B27" s="94" t="s">
        <v>129</v>
      </c>
      <c r="C27" s="95">
        <v>7000000000</v>
      </c>
      <c r="D27" s="95"/>
      <c r="E27" s="109"/>
      <c r="F27" s="109"/>
      <c r="G27" s="109"/>
      <c r="H27" s="109"/>
      <c r="I27" s="109"/>
      <c r="J27" s="109"/>
      <c r="K27" s="109"/>
      <c r="L27" s="109"/>
      <c r="M27" s="109"/>
      <c r="N27" s="109"/>
      <c r="O27" s="109"/>
      <c r="P27" s="109"/>
      <c r="Q27" s="109"/>
      <c r="R27" s="109"/>
      <c r="S27" s="109"/>
      <c r="T27" s="109"/>
      <c r="U27" s="109"/>
      <c r="V27" s="104" t="s">
        <v>120</v>
      </c>
      <c r="W27" s="100">
        <v>888017000</v>
      </c>
    </row>
    <row r="28" spans="1:26" s="100" customFormat="1" ht="15" hidden="1" x14ac:dyDescent="0.25">
      <c r="A28" s="93">
        <v>2</v>
      </c>
      <c r="B28" s="94" t="s">
        <v>130</v>
      </c>
      <c r="C28" s="95">
        <v>2823400000</v>
      </c>
      <c r="D28" s="95"/>
      <c r="E28" s="109"/>
      <c r="F28" s="109"/>
      <c r="G28" s="109"/>
      <c r="H28" s="109"/>
      <c r="I28" s="109"/>
      <c r="J28" s="109"/>
      <c r="K28" s="109"/>
      <c r="L28" s="109"/>
      <c r="M28" s="109"/>
      <c r="N28" s="109"/>
      <c r="O28" s="109"/>
      <c r="P28" s="109"/>
      <c r="Q28" s="109"/>
      <c r="R28" s="109"/>
      <c r="S28" s="109"/>
      <c r="T28" s="109"/>
      <c r="U28" s="109"/>
      <c r="V28" s="104" t="s">
        <v>120</v>
      </c>
      <c r="W28" s="99">
        <f>Q26+T26</f>
        <v>0</v>
      </c>
    </row>
    <row r="29" spans="1:26" s="100" customFormat="1" ht="15" hidden="1" x14ac:dyDescent="0.25">
      <c r="A29" s="93">
        <v>3</v>
      </c>
      <c r="B29" s="94" t="s">
        <v>131</v>
      </c>
      <c r="C29" s="95">
        <v>3870000000</v>
      </c>
      <c r="D29" s="95"/>
      <c r="E29" s="109"/>
      <c r="F29" s="109"/>
      <c r="G29" s="109"/>
      <c r="H29" s="109"/>
      <c r="I29" s="109"/>
      <c r="J29" s="109"/>
      <c r="K29" s="109"/>
      <c r="L29" s="109"/>
      <c r="M29" s="109"/>
      <c r="N29" s="109"/>
      <c r="O29" s="109"/>
      <c r="P29" s="109"/>
      <c r="Q29" s="109"/>
      <c r="R29" s="109"/>
      <c r="S29" s="109"/>
      <c r="T29" s="109"/>
      <c r="U29" s="109"/>
      <c r="V29" s="104" t="s">
        <v>120</v>
      </c>
    </row>
    <row r="30" spans="1:26" s="100" customFormat="1" ht="30" hidden="1" x14ac:dyDescent="0.25">
      <c r="A30" s="93">
        <v>4</v>
      </c>
      <c r="B30" s="94" t="s">
        <v>132</v>
      </c>
      <c r="C30" s="95">
        <v>5700000000</v>
      </c>
      <c r="D30" s="95"/>
      <c r="E30" s="109"/>
      <c r="F30" s="109"/>
      <c r="G30" s="109"/>
      <c r="H30" s="109"/>
      <c r="I30" s="109"/>
      <c r="J30" s="109"/>
      <c r="K30" s="109"/>
      <c r="L30" s="109"/>
      <c r="M30" s="109"/>
      <c r="N30" s="109"/>
      <c r="O30" s="109"/>
      <c r="P30" s="109"/>
      <c r="Q30" s="109"/>
      <c r="R30" s="109"/>
      <c r="S30" s="109"/>
      <c r="T30" s="109"/>
      <c r="U30" s="109"/>
      <c r="V30" s="104" t="s">
        <v>133</v>
      </c>
    </row>
    <row r="31" spans="1:26" s="100" customFormat="1" ht="30" hidden="1" x14ac:dyDescent="0.25">
      <c r="A31" s="93">
        <v>5</v>
      </c>
      <c r="B31" s="94" t="s">
        <v>134</v>
      </c>
      <c r="C31" s="95">
        <v>10500000000</v>
      </c>
      <c r="D31" s="95"/>
      <c r="E31" s="109"/>
      <c r="F31" s="109"/>
      <c r="G31" s="109"/>
      <c r="H31" s="109"/>
      <c r="I31" s="109"/>
      <c r="J31" s="109"/>
      <c r="K31" s="109"/>
      <c r="L31" s="109"/>
      <c r="M31" s="109"/>
      <c r="N31" s="109"/>
      <c r="O31" s="109"/>
      <c r="P31" s="109"/>
      <c r="Q31" s="109"/>
      <c r="R31" s="109"/>
      <c r="S31" s="109"/>
      <c r="T31" s="109"/>
      <c r="U31" s="109"/>
      <c r="V31" s="104" t="s">
        <v>120</v>
      </c>
    </row>
    <row r="32" spans="1:26" s="100" customFormat="1" ht="65.25" hidden="1" customHeight="1" x14ac:dyDescent="0.25">
      <c r="A32" s="93">
        <v>6</v>
      </c>
      <c r="B32" s="94" t="s">
        <v>135</v>
      </c>
      <c r="C32" s="95">
        <v>14100000000</v>
      </c>
      <c r="D32" s="95"/>
      <c r="E32" s="109"/>
      <c r="F32" s="109"/>
      <c r="G32" s="109"/>
      <c r="H32" s="109"/>
      <c r="I32" s="109"/>
      <c r="J32" s="109"/>
      <c r="K32" s="109"/>
      <c r="L32" s="109"/>
      <c r="M32" s="109"/>
      <c r="N32" s="109"/>
      <c r="O32" s="109"/>
      <c r="P32" s="109"/>
      <c r="Q32" s="109"/>
      <c r="R32" s="109"/>
      <c r="S32" s="109"/>
      <c r="T32" s="109"/>
      <c r="U32" s="109"/>
      <c r="V32" s="104" t="s">
        <v>120</v>
      </c>
    </row>
    <row r="33" spans="1:23" s="100" customFormat="1" ht="30" hidden="1" x14ac:dyDescent="0.25">
      <c r="A33" s="93">
        <v>7</v>
      </c>
      <c r="B33" s="94" t="s">
        <v>136</v>
      </c>
      <c r="C33" s="95">
        <v>6000000000</v>
      </c>
      <c r="D33" s="95"/>
      <c r="E33" s="109"/>
      <c r="F33" s="109"/>
      <c r="G33" s="109"/>
      <c r="H33" s="109"/>
      <c r="I33" s="109"/>
      <c r="J33" s="109"/>
      <c r="K33" s="109"/>
      <c r="L33" s="109"/>
      <c r="M33" s="109"/>
      <c r="N33" s="109"/>
      <c r="O33" s="109"/>
      <c r="P33" s="109"/>
      <c r="Q33" s="109"/>
      <c r="R33" s="109"/>
      <c r="S33" s="109"/>
      <c r="T33" s="109"/>
      <c r="U33" s="109"/>
      <c r="V33" s="104" t="s">
        <v>120</v>
      </c>
    </row>
    <row r="34" spans="1:23" s="100" customFormat="1" ht="30" hidden="1" x14ac:dyDescent="0.25">
      <c r="A34" s="93">
        <v>8</v>
      </c>
      <c r="B34" s="94" t="s">
        <v>137</v>
      </c>
      <c r="C34" s="95">
        <v>9500000000</v>
      </c>
      <c r="D34" s="95"/>
      <c r="E34" s="109"/>
      <c r="F34" s="109"/>
      <c r="G34" s="109"/>
      <c r="H34" s="109"/>
      <c r="I34" s="109"/>
      <c r="J34" s="109"/>
      <c r="K34" s="109"/>
      <c r="L34" s="109"/>
      <c r="M34" s="109"/>
      <c r="N34" s="109"/>
      <c r="O34" s="109"/>
      <c r="P34" s="109"/>
      <c r="Q34" s="109"/>
      <c r="R34" s="109"/>
      <c r="S34" s="109"/>
      <c r="T34" s="109"/>
      <c r="U34" s="109"/>
      <c r="V34" s="104" t="s">
        <v>120</v>
      </c>
    </row>
    <row r="35" spans="1:23" s="100" customFormat="1" ht="15" hidden="1" x14ac:dyDescent="0.25">
      <c r="A35" s="93">
        <v>9</v>
      </c>
      <c r="B35" s="94" t="s">
        <v>138</v>
      </c>
      <c r="C35" s="95">
        <v>9600000000</v>
      </c>
      <c r="D35" s="95"/>
      <c r="E35" s="109"/>
      <c r="F35" s="109"/>
      <c r="G35" s="109"/>
      <c r="H35" s="109"/>
      <c r="I35" s="109"/>
      <c r="J35" s="109"/>
      <c r="K35" s="109"/>
      <c r="L35" s="109"/>
      <c r="M35" s="109"/>
      <c r="N35" s="109"/>
      <c r="O35" s="109"/>
      <c r="P35" s="109"/>
      <c r="Q35" s="109"/>
      <c r="R35" s="109"/>
      <c r="S35" s="109"/>
      <c r="T35" s="109"/>
      <c r="U35" s="109"/>
      <c r="V35" s="104" t="s">
        <v>120</v>
      </c>
    </row>
    <row r="36" spans="1:23" s="100" customFormat="1" ht="15" hidden="1" x14ac:dyDescent="0.25">
      <c r="A36" s="93">
        <v>10</v>
      </c>
      <c r="B36" s="94" t="s">
        <v>139</v>
      </c>
      <c r="C36" s="95">
        <v>3612758000</v>
      </c>
      <c r="D36" s="95"/>
      <c r="E36" s="109"/>
      <c r="F36" s="109"/>
      <c r="G36" s="109"/>
      <c r="H36" s="109"/>
      <c r="I36" s="109"/>
      <c r="J36" s="109"/>
      <c r="K36" s="109"/>
      <c r="L36" s="109"/>
      <c r="M36" s="109"/>
      <c r="N36" s="109"/>
      <c r="O36" s="109"/>
      <c r="P36" s="109"/>
      <c r="Q36" s="109"/>
      <c r="R36" s="109"/>
      <c r="S36" s="109"/>
      <c r="T36" s="109"/>
      <c r="U36" s="109"/>
      <c r="V36" s="104" t="s">
        <v>140</v>
      </c>
    </row>
    <row r="37" spans="1:23" s="100" customFormat="1" ht="15" hidden="1" x14ac:dyDescent="0.25">
      <c r="A37" s="93">
        <v>11</v>
      </c>
      <c r="B37" s="94" t="s">
        <v>141</v>
      </c>
      <c r="C37" s="95">
        <v>7449885000</v>
      </c>
      <c r="D37" s="95"/>
      <c r="E37" s="109"/>
      <c r="F37" s="109"/>
      <c r="G37" s="109"/>
      <c r="H37" s="109"/>
      <c r="I37" s="109"/>
      <c r="J37" s="109"/>
      <c r="K37" s="109"/>
      <c r="L37" s="109"/>
      <c r="M37" s="109"/>
      <c r="N37" s="109"/>
      <c r="O37" s="109"/>
      <c r="P37" s="109"/>
      <c r="Q37" s="109"/>
      <c r="R37" s="109"/>
      <c r="S37" s="109"/>
      <c r="T37" s="109"/>
      <c r="U37" s="109"/>
      <c r="V37" s="104"/>
    </row>
    <row r="38" spans="1:23" s="100" customFormat="1" ht="15" hidden="1" x14ac:dyDescent="0.25">
      <c r="A38" s="93">
        <v>12</v>
      </c>
      <c r="B38" s="94" t="s">
        <v>142</v>
      </c>
      <c r="C38" s="95">
        <v>2000000000</v>
      </c>
      <c r="D38" s="95"/>
      <c r="E38" s="109"/>
      <c r="F38" s="109"/>
      <c r="G38" s="109"/>
      <c r="H38" s="109"/>
      <c r="I38" s="109"/>
      <c r="J38" s="109"/>
      <c r="K38" s="109"/>
      <c r="L38" s="109"/>
      <c r="M38" s="109"/>
      <c r="N38" s="109"/>
      <c r="O38" s="109"/>
      <c r="P38" s="109"/>
      <c r="Q38" s="109"/>
      <c r="R38" s="109"/>
      <c r="S38" s="109"/>
      <c r="T38" s="109"/>
      <c r="U38" s="109"/>
      <c r="V38" s="104"/>
    </row>
    <row r="39" spans="1:23" s="100" customFormat="1" ht="15" hidden="1" x14ac:dyDescent="0.25">
      <c r="A39" s="93">
        <v>13</v>
      </c>
      <c r="B39" s="94" t="s">
        <v>143</v>
      </c>
      <c r="C39" s="95">
        <v>2050000000</v>
      </c>
      <c r="D39" s="95"/>
      <c r="E39" s="109"/>
      <c r="F39" s="109"/>
      <c r="G39" s="109"/>
      <c r="H39" s="109"/>
      <c r="I39" s="109"/>
      <c r="J39" s="109"/>
      <c r="K39" s="109"/>
      <c r="L39" s="109"/>
      <c r="M39" s="109"/>
      <c r="N39" s="109"/>
      <c r="O39" s="109"/>
      <c r="P39" s="109"/>
      <c r="Q39" s="109"/>
      <c r="R39" s="109"/>
      <c r="S39" s="109"/>
      <c r="T39" s="109"/>
      <c r="U39" s="109"/>
      <c r="V39" s="104" t="s">
        <v>120</v>
      </c>
    </row>
    <row r="40" spans="1:23" s="100" customFormat="1" ht="31.5" hidden="1" x14ac:dyDescent="0.25">
      <c r="A40" s="93">
        <v>14</v>
      </c>
      <c r="B40" s="118" t="s">
        <v>144</v>
      </c>
      <c r="C40" s="95">
        <v>2250000000</v>
      </c>
      <c r="D40" s="95"/>
      <c r="E40" s="109"/>
      <c r="F40" s="109"/>
      <c r="G40" s="109"/>
      <c r="H40" s="109"/>
      <c r="I40" s="109"/>
      <c r="J40" s="109"/>
      <c r="K40" s="109"/>
      <c r="L40" s="109"/>
      <c r="M40" s="109"/>
      <c r="N40" s="109"/>
      <c r="O40" s="109"/>
      <c r="P40" s="109"/>
      <c r="Q40" s="119"/>
      <c r="R40" s="109"/>
      <c r="S40" s="109"/>
      <c r="T40" s="109"/>
      <c r="U40" s="109"/>
      <c r="V40" s="104" t="s">
        <v>120</v>
      </c>
    </row>
    <row r="41" spans="1:23" s="100" customFormat="1" hidden="1" x14ac:dyDescent="0.25">
      <c r="A41" s="93">
        <v>15</v>
      </c>
      <c r="B41" s="118" t="s">
        <v>145</v>
      </c>
      <c r="C41" s="95">
        <v>1150000000</v>
      </c>
      <c r="D41" s="95"/>
      <c r="E41" s="109"/>
      <c r="F41" s="109"/>
      <c r="G41" s="109"/>
      <c r="H41" s="109"/>
      <c r="I41" s="109"/>
      <c r="J41" s="109"/>
      <c r="K41" s="109"/>
      <c r="L41" s="109"/>
      <c r="M41" s="109"/>
      <c r="N41" s="109"/>
      <c r="O41" s="109"/>
      <c r="P41" s="109"/>
      <c r="Q41" s="109"/>
      <c r="R41" s="109"/>
      <c r="S41" s="109"/>
      <c r="T41" s="109"/>
      <c r="U41" s="109"/>
      <c r="V41" s="104" t="s">
        <v>120</v>
      </c>
    </row>
    <row r="42" spans="1:23" s="100" customFormat="1" hidden="1" x14ac:dyDescent="0.25">
      <c r="A42" s="93">
        <v>16</v>
      </c>
      <c r="B42" s="118" t="s">
        <v>146</v>
      </c>
      <c r="C42" s="95">
        <v>1400000000</v>
      </c>
      <c r="D42" s="95"/>
      <c r="E42" s="109"/>
      <c r="F42" s="109"/>
      <c r="G42" s="109"/>
      <c r="H42" s="109"/>
      <c r="I42" s="109"/>
      <c r="J42" s="109"/>
      <c r="K42" s="109"/>
      <c r="L42" s="109"/>
      <c r="M42" s="109"/>
      <c r="N42" s="109"/>
      <c r="O42" s="109"/>
      <c r="P42" s="109"/>
      <c r="Q42" s="119"/>
      <c r="R42" s="109"/>
      <c r="S42" s="109"/>
      <c r="T42" s="109"/>
      <c r="U42" s="109"/>
      <c r="V42" s="104" t="s">
        <v>120</v>
      </c>
      <c r="W42" s="99"/>
    </row>
    <row r="43" spans="1:23" s="100" customFormat="1" hidden="1" x14ac:dyDescent="0.25">
      <c r="A43" s="93">
        <v>17</v>
      </c>
      <c r="B43" s="118" t="s">
        <v>147</v>
      </c>
      <c r="C43" s="95">
        <v>1900000000</v>
      </c>
      <c r="D43" s="95"/>
      <c r="E43" s="109"/>
      <c r="F43" s="109"/>
      <c r="G43" s="109"/>
      <c r="H43" s="109"/>
      <c r="I43" s="109"/>
      <c r="J43" s="109"/>
      <c r="K43" s="109"/>
      <c r="L43" s="109"/>
      <c r="M43" s="109"/>
      <c r="N43" s="119"/>
      <c r="O43" s="119"/>
      <c r="P43" s="119"/>
      <c r="Q43" s="119"/>
      <c r="R43" s="109"/>
      <c r="S43" s="109"/>
      <c r="T43" s="109"/>
      <c r="U43" s="109"/>
      <c r="V43" s="104" t="s">
        <v>120</v>
      </c>
      <c r="W43" s="99"/>
    </row>
    <row r="44" spans="1:23" s="100" customFormat="1" hidden="1" x14ac:dyDescent="0.25">
      <c r="A44" s="93">
        <v>18</v>
      </c>
      <c r="B44" s="118" t="s">
        <v>148</v>
      </c>
      <c r="C44" s="95">
        <v>2050000000</v>
      </c>
      <c r="D44" s="95"/>
      <c r="E44" s="109"/>
      <c r="F44" s="109"/>
      <c r="G44" s="109"/>
      <c r="H44" s="109"/>
      <c r="I44" s="109"/>
      <c r="J44" s="109"/>
      <c r="K44" s="109"/>
      <c r="L44" s="109"/>
      <c r="M44" s="109"/>
      <c r="N44" s="109"/>
      <c r="O44" s="109"/>
      <c r="P44" s="109"/>
      <c r="Q44" s="109"/>
      <c r="R44" s="109"/>
      <c r="S44" s="109"/>
      <c r="T44" s="109"/>
      <c r="U44" s="109"/>
      <c r="V44" s="104"/>
    </row>
    <row r="45" spans="1:23" s="100" customFormat="1" hidden="1" x14ac:dyDescent="0.25">
      <c r="A45" s="93">
        <v>19</v>
      </c>
      <c r="B45" s="118" t="s">
        <v>149</v>
      </c>
      <c r="C45" s="95">
        <v>2300000000</v>
      </c>
      <c r="D45" s="95"/>
      <c r="E45" s="109"/>
      <c r="F45" s="109"/>
      <c r="G45" s="109"/>
      <c r="H45" s="109"/>
      <c r="I45" s="109"/>
      <c r="J45" s="109"/>
      <c r="K45" s="109"/>
      <c r="L45" s="109"/>
      <c r="M45" s="109"/>
      <c r="N45" s="109"/>
      <c r="O45" s="109"/>
      <c r="P45" s="109"/>
      <c r="Q45" s="119"/>
      <c r="R45" s="109"/>
      <c r="S45" s="109"/>
      <c r="T45" s="109"/>
      <c r="U45" s="109"/>
      <c r="V45" s="104" t="s">
        <v>120</v>
      </c>
    </row>
    <row r="46" spans="1:23" s="100" customFormat="1" hidden="1" x14ac:dyDescent="0.25">
      <c r="A46" s="93">
        <v>20</v>
      </c>
      <c r="B46" s="118" t="s">
        <v>150</v>
      </c>
      <c r="C46" s="95">
        <v>1800000000</v>
      </c>
      <c r="D46" s="95"/>
      <c r="E46" s="109"/>
      <c r="F46" s="109"/>
      <c r="G46" s="109"/>
      <c r="H46" s="109"/>
      <c r="I46" s="109"/>
      <c r="J46" s="109"/>
      <c r="K46" s="109"/>
      <c r="L46" s="109"/>
      <c r="M46" s="109"/>
      <c r="N46" s="109"/>
      <c r="O46" s="109"/>
      <c r="P46" s="109"/>
      <c r="Q46" s="109"/>
      <c r="R46" s="109"/>
      <c r="S46" s="109"/>
      <c r="T46" s="109"/>
      <c r="U46" s="109"/>
      <c r="V46" s="104"/>
    </row>
    <row r="47" spans="1:23" s="88" customFormat="1" ht="14.25" hidden="1" x14ac:dyDescent="0.25">
      <c r="A47" s="83" t="s">
        <v>151</v>
      </c>
      <c r="B47" s="108" t="s">
        <v>152</v>
      </c>
      <c r="C47" s="90">
        <f>SUM(C48:C57)</f>
        <v>40413000000</v>
      </c>
      <c r="D47" s="90"/>
      <c r="E47" s="90"/>
      <c r="F47" s="90"/>
      <c r="G47" s="90"/>
      <c r="H47" s="90"/>
      <c r="I47" s="90"/>
      <c r="J47" s="90"/>
      <c r="K47" s="90"/>
      <c r="L47" s="90"/>
      <c r="M47" s="90"/>
      <c r="N47" s="90"/>
      <c r="O47" s="90"/>
      <c r="P47" s="90"/>
      <c r="Q47" s="90"/>
      <c r="R47" s="90"/>
      <c r="S47" s="90"/>
      <c r="T47" s="90"/>
      <c r="U47" s="90"/>
      <c r="V47" s="116"/>
      <c r="W47" s="102">
        <v>1234191000</v>
      </c>
    </row>
    <row r="48" spans="1:23" s="100" customFormat="1" ht="30" hidden="1" x14ac:dyDescent="0.25">
      <c r="A48" s="93">
        <v>1</v>
      </c>
      <c r="B48" s="94" t="s">
        <v>153</v>
      </c>
      <c r="C48" s="95">
        <v>5200000000</v>
      </c>
      <c r="D48" s="95"/>
      <c r="E48" s="109"/>
      <c r="F48" s="109"/>
      <c r="G48" s="109"/>
      <c r="H48" s="109"/>
      <c r="I48" s="109"/>
      <c r="J48" s="109"/>
      <c r="K48" s="109"/>
      <c r="L48" s="109"/>
      <c r="M48" s="109"/>
      <c r="N48" s="109"/>
      <c r="O48" s="109"/>
      <c r="P48" s="109"/>
      <c r="Q48" s="109"/>
      <c r="R48" s="109"/>
      <c r="S48" s="109"/>
      <c r="T48" s="109"/>
      <c r="U48" s="109"/>
      <c r="V48" s="104" t="s">
        <v>120</v>
      </c>
    </row>
    <row r="49" spans="1:26" s="100" customFormat="1" ht="15" hidden="1" x14ac:dyDescent="0.25">
      <c r="A49" s="93">
        <v>2</v>
      </c>
      <c r="B49" s="94" t="s">
        <v>154</v>
      </c>
      <c r="C49" s="95">
        <v>1550000000</v>
      </c>
      <c r="D49" s="95"/>
      <c r="E49" s="109"/>
      <c r="F49" s="109"/>
      <c r="G49" s="109"/>
      <c r="H49" s="109"/>
      <c r="I49" s="109"/>
      <c r="J49" s="109"/>
      <c r="K49" s="109"/>
      <c r="L49" s="109"/>
      <c r="M49" s="109"/>
      <c r="N49" s="109"/>
      <c r="O49" s="109"/>
      <c r="P49" s="109"/>
      <c r="Q49" s="109"/>
      <c r="R49" s="109"/>
      <c r="S49" s="109"/>
      <c r="T49" s="109"/>
      <c r="U49" s="109"/>
      <c r="V49" s="104" t="s">
        <v>120</v>
      </c>
    </row>
    <row r="50" spans="1:26" s="100" customFormat="1" ht="30" hidden="1" x14ac:dyDescent="0.25">
      <c r="A50" s="93">
        <v>3</v>
      </c>
      <c r="B50" s="94" t="s">
        <v>155</v>
      </c>
      <c r="C50" s="95">
        <v>4673000000</v>
      </c>
      <c r="D50" s="95"/>
      <c r="E50" s="109"/>
      <c r="F50" s="109"/>
      <c r="G50" s="109"/>
      <c r="H50" s="109"/>
      <c r="I50" s="109"/>
      <c r="J50" s="109"/>
      <c r="K50" s="109"/>
      <c r="L50" s="109"/>
      <c r="M50" s="109"/>
      <c r="N50" s="109"/>
      <c r="O50" s="109"/>
      <c r="P50" s="109"/>
      <c r="Q50" s="109"/>
      <c r="R50" s="109"/>
      <c r="S50" s="109"/>
      <c r="T50" s="109"/>
      <c r="U50" s="109"/>
      <c r="V50" s="104" t="s">
        <v>140</v>
      </c>
    </row>
    <row r="51" spans="1:26" s="100" customFormat="1" ht="30" hidden="1" x14ac:dyDescent="0.25">
      <c r="A51" s="93">
        <v>4</v>
      </c>
      <c r="B51" s="94" t="s">
        <v>156</v>
      </c>
      <c r="C51" s="95">
        <v>4000000000</v>
      </c>
      <c r="D51" s="95"/>
      <c r="E51" s="109"/>
      <c r="F51" s="109"/>
      <c r="G51" s="109"/>
      <c r="H51" s="109"/>
      <c r="I51" s="109"/>
      <c r="J51" s="109"/>
      <c r="K51" s="109"/>
      <c r="L51" s="109"/>
      <c r="M51" s="109"/>
      <c r="N51" s="109"/>
      <c r="O51" s="109"/>
      <c r="P51" s="109"/>
      <c r="Q51" s="109"/>
      <c r="R51" s="109"/>
      <c r="S51" s="109"/>
      <c r="T51" s="109"/>
      <c r="U51" s="109"/>
      <c r="V51" s="104" t="s">
        <v>140</v>
      </c>
    </row>
    <row r="52" spans="1:26" s="100" customFormat="1" ht="30" hidden="1" x14ac:dyDescent="0.25">
      <c r="A52" s="93">
        <v>5</v>
      </c>
      <c r="B52" s="94" t="s">
        <v>157</v>
      </c>
      <c r="C52" s="95">
        <v>4950000000</v>
      </c>
      <c r="D52" s="95"/>
      <c r="E52" s="109"/>
      <c r="F52" s="109"/>
      <c r="G52" s="109"/>
      <c r="H52" s="109"/>
      <c r="I52" s="109"/>
      <c r="J52" s="109"/>
      <c r="K52" s="109"/>
      <c r="L52" s="109"/>
      <c r="M52" s="109"/>
      <c r="N52" s="109"/>
      <c r="O52" s="109"/>
      <c r="P52" s="109"/>
      <c r="Q52" s="109"/>
      <c r="R52" s="109"/>
      <c r="S52" s="109"/>
      <c r="T52" s="109"/>
      <c r="U52" s="109"/>
      <c r="V52" s="104" t="s">
        <v>140</v>
      </c>
    </row>
    <row r="53" spans="1:26" s="100" customFormat="1" ht="30" hidden="1" x14ac:dyDescent="0.25">
      <c r="A53" s="93">
        <v>6</v>
      </c>
      <c r="B53" s="94" t="s">
        <v>158</v>
      </c>
      <c r="C53" s="95">
        <v>1890000000</v>
      </c>
      <c r="D53" s="95"/>
      <c r="E53" s="109"/>
      <c r="F53" s="109"/>
      <c r="G53" s="109"/>
      <c r="H53" s="109"/>
      <c r="I53" s="109"/>
      <c r="J53" s="109"/>
      <c r="K53" s="109"/>
      <c r="L53" s="109"/>
      <c r="M53" s="109"/>
      <c r="N53" s="109"/>
      <c r="O53" s="109"/>
      <c r="P53" s="109"/>
      <c r="Q53" s="109"/>
      <c r="R53" s="109"/>
      <c r="S53" s="109"/>
      <c r="T53" s="109"/>
      <c r="U53" s="109"/>
      <c r="V53" s="104" t="s">
        <v>140</v>
      </c>
    </row>
    <row r="54" spans="1:26" s="100" customFormat="1" ht="15" hidden="1" x14ac:dyDescent="0.25">
      <c r="A54" s="93">
        <v>7</v>
      </c>
      <c r="B54" s="94" t="s">
        <v>159</v>
      </c>
      <c r="C54" s="95">
        <v>14500000000</v>
      </c>
      <c r="D54" s="95"/>
      <c r="E54" s="109"/>
      <c r="F54" s="109"/>
      <c r="G54" s="109"/>
      <c r="H54" s="109"/>
      <c r="I54" s="109"/>
      <c r="J54" s="109"/>
      <c r="K54" s="109"/>
      <c r="L54" s="109"/>
      <c r="M54" s="109"/>
      <c r="N54" s="109"/>
      <c r="O54" s="109"/>
      <c r="P54" s="109"/>
      <c r="Q54" s="109"/>
      <c r="R54" s="109"/>
      <c r="S54" s="109"/>
      <c r="T54" s="109"/>
      <c r="U54" s="109"/>
      <c r="V54" s="104" t="s">
        <v>140</v>
      </c>
    </row>
    <row r="55" spans="1:26" s="100" customFormat="1" hidden="1" x14ac:dyDescent="0.25">
      <c r="A55" s="93">
        <v>8</v>
      </c>
      <c r="B55" s="94" t="s">
        <v>160</v>
      </c>
      <c r="C55" s="95">
        <v>1050000000</v>
      </c>
      <c r="D55" s="95"/>
      <c r="E55" s="119"/>
      <c r="F55" s="109"/>
      <c r="G55" s="109"/>
      <c r="H55" s="109"/>
      <c r="I55" s="109"/>
      <c r="J55" s="109"/>
      <c r="K55" s="109"/>
      <c r="L55" s="109"/>
      <c r="M55" s="109"/>
      <c r="N55" s="109"/>
      <c r="O55" s="109"/>
      <c r="P55" s="109"/>
      <c r="Q55" s="119"/>
      <c r="R55" s="109"/>
      <c r="S55" s="109"/>
      <c r="T55" s="109"/>
      <c r="U55" s="109"/>
      <c r="V55" s="104"/>
    </row>
    <row r="56" spans="1:26" s="100" customFormat="1" ht="31.5" hidden="1" x14ac:dyDescent="0.25">
      <c r="A56" s="93">
        <v>9</v>
      </c>
      <c r="B56" s="118" t="s">
        <v>161</v>
      </c>
      <c r="C56" s="95">
        <v>1100000000</v>
      </c>
      <c r="D56" s="95"/>
      <c r="E56" s="109"/>
      <c r="F56" s="109"/>
      <c r="G56" s="109"/>
      <c r="H56" s="109"/>
      <c r="I56" s="109"/>
      <c r="J56" s="109"/>
      <c r="K56" s="109"/>
      <c r="L56" s="109"/>
      <c r="M56" s="109"/>
      <c r="N56" s="109"/>
      <c r="O56" s="109"/>
      <c r="P56" s="109"/>
      <c r="Q56" s="109"/>
      <c r="R56" s="109"/>
      <c r="S56" s="109"/>
      <c r="T56" s="109"/>
      <c r="U56" s="120"/>
      <c r="V56" s="104"/>
    </row>
    <row r="57" spans="1:26" s="100" customFormat="1" hidden="1" x14ac:dyDescent="0.25">
      <c r="A57" s="93">
        <v>10</v>
      </c>
      <c r="B57" s="118" t="s">
        <v>162</v>
      </c>
      <c r="C57" s="95">
        <v>1500000000</v>
      </c>
      <c r="D57" s="95"/>
      <c r="E57" s="109"/>
      <c r="F57" s="109"/>
      <c r="G57" s="109"/>
      <c r="H57" s="109"/>
      <c r="I57" s="109"/>
      <c r="J57" s="109"/>
      <c r="K57" s="109"/>
      <c r="L57" s="109"/>
      <c r="M57" s="109"/>
      <c r="N57" s="109"/>
      <c r="O57" s="109"/>
      <c r="P57" s="109"/>
      <c r="Q57" s="109"/>
      <c r="R57" s="109"/>
      <c r="S57" s="109"/>
      <c r="T57" s="109"/>
      <c r="U57" s="120"/>
      <c r="V57" s="104"/>
    </row>
    <row r="58" spans="1:26" s="88" customFormat="1" ht="14.25" hidden="1" x14ac:dyDescent="0.25">
      <c r="A58" s="83" t="s">
        <v>163</v>
      </c>
      <c r="B58" s="121" t="s">
        <v>164</v>
      </c>
      <c r="C58" s="90">
        <f>SUM(C59:C59)</f>
        <v>12000000000</v>
      </c>
      <c r="D58" s="90"/>
      <c r="E58" s="84"/>
      <c r="F58" s="84"/>
      <c r="G58" s="84"/>
      <c r="H58" s="84"/>
      <c r="I58" s="84"/>
      <c r="J58" s="84"/>
      <c r="K58" s="84"/>
      <c r="L58" s="84"/>
      <c r="M58" s="84"/>
      <c r="N58" s="84"/>
      <c r="O58" s="84"/>
      <c r="P58" s="84"/>
      <c r="Q58" s="84"/>
      <c r="R58" s="84"/>
      <c r="S58" s="84"/>
      <c r="T58" s="84"/>
      <c r="U58" s="84"/>
      <c r="V58" s="116"/>
      <c r="W58" s="88" t="e">
        <f>Q58/E58</f>
        <v>#DIV/0!</v>
      </c>
    </row>
    <row r="59" spans="1:26" s="100" customFormat="1" ht="30" hidden="1" x14ac:dyDescent="0.25">
      <c r="A59" s="93">
        <v>1</v>
      </c>
      <c r="B59" s="94" t="s">
        <v>165</v>
      </c>
      <c r="C59" s="95">
        <v>12000000000</v>
      </c>
      <c r="D59" s="122"/>
      <c r="E59" s="109"/>
      <c r="F59" s="109"/>
      <c r="G59" s="109"/>
      <c r="H59" s="109"/>
      <c r="I59" s="109"/>
      <c r="J59" s="109"/>
      <c r="K59" s="109"/>
      <c r="L59" s="109"/>
      <c r="M59" s="109"/>
      <c r="N59" s="109"/>
      <c r="O59" s="109"/>
      <c r="P59" s="109"/>
      <c r="Q59" s="109"/>
      <c r="R59" s="109"/>
      <c r="S59" s="109"/>
      <c r="T59" s="109"/>
      <c r="U59" s="109"/>
      <c r="V59" s="104" t="s">
        <v>120</v>
      </c>
    </row>
    <row r="60" spans="1:26" s="88" customFormat="1" ht="14.25" hidden="1" x14ac:dyDescent="0.25">
      <c r="A60" s="82" t="s">
        <v>166</v>
      </c>
      <c r="B60" s="121" t="s">
        <v>167</v>
      </c>
      <c r="C60" s="90">
        <f>C61</f>
        <v>45000000000</v>
      </c>
      <c r="D60" s="90"/>
      <c r="E60" s="84"/>
      <c r="F60" s="84"/>
      <c r="G60" s="84"/>
      <c r="H60" s="84"/>
      <c r="I60" s="84"/>
      <c r="J60" s="84"/>
      <c r="K60" s="84"/>
      <c r="L60" s="84"/>
      <c r="M60" s="84"/>
      <c r="N60" s="84"/>
      <c r="O60" s="84"/>
      <c r="P60" s="84"/>
      <c r="Q60" s="84"/>
      <c r="R60" s="84"/>
      <c r="S60" s="84"/>
      <c r="T60" s="84"/>
      <c r="U60" s="84"/>
      <c r="V60" s="89"/>
      <c r="W60" s="88" t="e">
        <f>P60/E60</f>
        <v>#DIV/0!</v>
      </c>
    </row>
    <row r="61" spans="1:26" s="100" customFormat="1" ht="15" hidden="1" x14ac:dyDescent="0.25">
      <c r="A61" s="93">
        <v>1</v>
      </c>
      <c r="B61" s="94" t="s">
        <v>168</v>
      </c>
      <c r="C61" s="95">
        <v>45000000000</v>
      </c>
      <c r="D61" s="95"/>
      <c r="E61" s="109"/>
      <c r="F61" s="109"/>
      <c r="G61" s="109"/>
      <c r="H61" s="109"/>
      <c r="I61" s="109"/>
      <c r="J61" s="109"/>
      <c r="K61" s="109"/>
      <c r="L61" s="109"/>
      <c r="M61" s="109"/>
      <c r="N61" s="109"/>
      <c r="O61" s="109"/>
      <c r="P61" s="109"/>
      <c r="Q61" s="109"/>
      <c r="R61" s="84"/>
      <c r="S61" s="84"/>
      <c r="T61" s="109"/>
      <c r="U61" s="109"/>
      <c r="V61" s="123" t="s">
        <v>169</v>
      </c>
    </row>
    <row r="62" spans="1:26" s="100" customFormat="1" ht="24.75" hidden="1" customHeight="1" x14ac:dyDescent="0.25">
      <c r="A62" s="83"/>
      <c r="B62" s="82"/>
      <c r="C62" s="90"/>
      <c r="D62" s="90"/>
      <c r="E62" s="84"/>
      <c r="F62" s="84"/>
      <c r="G62" s="84"/>
      <c r="H62" s="84"/>
      <c r="I62" s="84"/>
      <c r="J62" s="84"/>
      <c r="K62" s="84"/>
      <c r="L62" s="84"/>
      <c r="M62" s="84"/>
      <c r="N62" s="84"/>
      <c r="O62" s="84"/>
      <c r="P62" s="84"/>
      <c r="Q62" s="85"/>
      <c r="R62" s="84"/>
      <c r="S62" s="84"/>
      <c r="T62" s="84"/>
      <c r="U62" s="84"/>
      <c r="V62" s="123"/>
    </row>
    <row r="63" spans="1:26" s="100" customFormat="1" ht="15" hidden="1" x14ac:dyDescent="0.25">
      <c r="A63" s="93"/>
      <c r="B63" s="94"/>
      <c r="C63" s="95"/>
      <c r="D63" s="95"/>
      <c r="E63" s="95"/>
      <c r="F63" s="109"/>
      <c r="G63" s="109"/>
      <c r="H63" s="109"/>
      <c r="I63" s="109"/>
      <c r="J63" s="109"/>
      <c r="K63" s="109"/>
      <c r="L63" s="109"/>
      <c r="M63" s="109"/>
      <c r="N63" s="109"/>
      <c r="O63" s="109"/>
      <c r="P63" s="109"/>
      <c r="Q63" s="109"/>
      <c r="R63" s="84"/>
      <c r="S63" s="84"/>
      <c r="T63" s="109"/>
      <c r="U63" s="109"/>
      <c r="V63" s="123"/>
      <c r="Z63" s="124"/>
    </row>
    <row r="64" spans="1:26" s="100" customFormat="1" ht="15" hidden="1" x14ac:dyDescent="0.25">
      <c r="A64" s="93"/>
      <c r="B64" s="125"/>
      <c r="C64" s="95"/>
      <c r="D64" s="95"/>
      <c r="E64" s="109"/>
      <c r="F64" s="109"/>
      <c r="G64" s="109"/>
      <c r="H64" s="109"/>
      <c r="I64" s="109"/>
      <c r="J64" s="109"/>
      <c r="K64" s="109"/>
      <c r="L64" s="109"/>
      <c r="M64" s="109"/>
      <c r="N64" s="109"/>
      <c r="O64" s="109"/>
      <c r="P64" s="109"/>
      <c r="Q64" s="109"/>
      <c r="R64" s="84"/>
      <c r="S64" s="84"/>
      <c r="T64" s="109"/>
      <c r="U64" s="109"/>
      <c r="V64" s="123"/>
    </row>
    <row r="65" spans="1:23" s="100" customFormat="1" ht="15" hidden="1" x14ac:dyDescent="0.25">
      <c r="A65" s="93"/>
      <c r="B65" s="125"/>
      <c r="C65" s="95"/>
      <c r="D65" s="95"/>
      <c r="E65" s="109"/>
      <c r="F65" s="109"/>
      <c r="G65" s="109"/>
      <c r="H65" s="109"/>
      <c r="I65" s="109"/>
      <c r="J65" s="109"/>
      <c r="K65" s="109"/>
      <c r="L65" s="109"/>
      <c r="M65" s="109"/>
      <c r="N65" s="109"/>
      <c r="O65" s="109"/>
      <c r="P65" s="109"/>
      <c r="Q65" s="109"/>
      <c r="R65" s="109"/>
      <c r="S65" s="109"/>
      <c r="T65" s="109"/>
      <c r="U65" s="109"/>
      <c r="V65" s="123"/>
    </row>
    <row r="66" spans="1:23" s="100" customFormat="1" ht="15" hidden="1" x14ac:dyDescent="0.25">
      <c r="A66" s="93"/>
      <c r="B66" s="125"/>
      <c r="C66" s="95"/>
      <c r="D66" s="95"/>
      <c r="E66" s="109"/>
      <c r="F66" s="109"/>
      <c r="G66" s="109"/>
      <c r="H66" s="109"/>
      <c r="I66" s="109"/>
      <c r="J66" s="109"/>
      <c r="K66" s="109"/>
      <c r="L66" s="109"/>
      <c r="M66" s="109"/>
      <c r="N66" s="109"/>
      <c r="O66" s="109"/>
      <c r="P66" s="109"/>
      <c r="Q66" s="109"/>
      <c r="R66" s="109"/>
      <c r="S66" s="109"/>
      <c r="T66" s="109"/>
      <c r="U66" s="109"/>
      <c r="V66" s="123"/>
    </row>
    <row r="67" spans="1:23" s="100" customFormat="1" ht="15" hidden="1" x14ac:dyDescent="0.25">
      <c r="A67" s="93"/>
      <c r="B67" s="94"/>
      <c r="C67" s="95"/>
      <c r="D67" s="126"/>
      <c r="E67" s="109"/>
      <c r="F67" s="109"/>
      <c r="G67" s="109"/>
      <c r="H67" s="109"/>
      <c r="I67" s="109"/>
      <c r="J67" s="109"/>
      <c r="K67" s="109"/>
      <c r="L67" s="109"/>
      <c r="M67" s="109"/>
      <c r="N67" s="109"/>
      <c r="O67" s="109"/>
      <c r="P67" s="126"/>
      <c r="Q67" s="109"/>
      <c r="R67" s="84"/>
      <c r="S67" s="84"/>
      <c r="T67" s="109"/>
      <c r="U67" s="109"/>
      <c r="V67" s="123"/>
    </row>
    <row r="68" spans="1:23" s="100" customFormat="1" ht="19.5" hidden="1" customHeight="1" x14ac:dyDescent="0.25">
      <c r="A68" s="93"/>
      <c r="B68" s="94"/>
      <c r="C68" s="95"/>
      <c r="D68" s="95"/>
      <c r="E68" s="109"/>
      <c r="F68" s="109"/>
      <c r="G68" s="109"/>
      <c r="H68" s="109"/>
      <c r="I68" s="109"/>
      <c r="J68" s="109"/>
      <c r="K68" s="109"/>
      <c r="L68" s="109"/>
      <c r="M68" s="109"/>
      <c r="N68" s="127"/>
      <c r="O68" s="109"/>
      <c r="P68" s="95"/>
      <c r="Q68" s="109"/>
      <c r="R68" s="84"/>
      <c r="S68" s="84"/>
      <c r="T68" s="109"/>
      <c r="U68" s="128"/>
      <c r="V68" s="123"/>
    </row>
    <row r="69" spans="1:23" s="100" customFormat="1" ht="19.5" hidden="1" customHeight="1" x14ac:dyDescent="0.25">
      <c r="A69" s="93"/>
      <c r="B69" s="94"/>
      <c r="C69" s="95"/>
      <c r="D69" s="129"/>
      <c r="E69" s="109"/>
      <c r="F69" s="109"/>
      <c r="G69" s="109"/>
      <c r="H69" s="109"/>
      <c r="I69" s="109"/>
      <c r="J69" s="109"/>
      <c r="K69" s="109"/>
      <c r="L69" s="109"/>
      <c r="M69" s="109"/>
      <c r="N69" s="97"/>
      <c r="O69" s="109"/>
      <c r="P69" s="129"/>
      <c r="Q69" s="109"/>
      <c r="R69" s="84"/>
      <c r="S69" s="84"/>
      <c r="T69" s="109"/>
      <c r="U69" s="128"/>
      <c r="V69" s="123"/>
    </row>
    <row r="70" spans="1:23" s="100" customFormat="1" ht="19.5" hidden="1" customHeight="1" x14ac:dyDescent="0.25">
      <c r="A70" s="93"/>
      <c r="B70" s="94"/>
      <c r="C70" s="95"/>
      <c r="D70" s="103"/>
      <c r="E70" s="109"/>
      <c r="F70" s="109"/>
      <c r="G70" s="109"/>
      <c r="H70" s="109"/>
      <c r="I70" s="109"/>
      <c r="J70" s="109"/>
      <c r="K70" s="109"/>
      <c r="L70" s="109"/>
      <c r="M70" s="109"/>
      <c r="N70" s="105"/>
      <c r="O70" s="109"/>
      <c r="P70" s="130"/>
      <c r="Q70" s="130"/>
      <c r="R70" s="109"/>
      <c r="S70" s="109"/>
      <c r="T70" s="109"/>
      <c r="U70" s="128"/>
      <c r="V70" s="123"/>
      <c r="W70" s="99"/>
    </row>
    <row r="71" spans="1:23" s="100" customFormat="1" ht="49.5" hidden="1" customHeight="1" x14ac:dyDescent="0.25">
      <c r="A71" s="93"/>
      <c r="B71" s="94"/>
      <c r="C71" s="95"/>
      <c r="D71" s="95"/>
      <c r="E71" s="95"/>
      <c r="F71" s="95"/>
      <c r="G71" s="95"/>
      <c r="H71" s="95"/>
      <c r="I71" s="95"/>
      <c r="J71" s="95"/>
      <c r="K71" s="95"/>
      <c r="L71" s="95"/>
      <c r="M71" s="95"/>
      <c r="N71" s="95"/>
      <c r="O71" s="95"/>
      <c r="P71" s="95"/>
      <c r="Q71" s="95"/>
      <c r="R71" s="84"/>
      <c r="S71" s="84"/>
      <c r="T71" s="109"/>
      <c r="U71" s="109"/>
      <c r="V71" s="123"/>
    </row>
    <row r="72" spans="1:23" ht="36" hidden="1" customHeight="1" x14ac:dyDescent="0.25">
      <c r="A72" s="93"/>
      <c r="B72" s="131"/>
      <c r="C72" s="95"/>
      <c r="D72" s="95"/>
      <c r="E72" s="95"/>
      <c r="F72" s="95"/>
      <c r="G72" s="95"/>
      <c r="H72" s="95"/>
      <c r="I72" s="95"/>
      <c r="J72" s="95"/>
      <c r="K72" s="95"/>
      <c r="L72" s="95"/>
      <c r="M72" s="95"/>
      <c r="N72" s="95"/>
      <c r="O72" s="95"/>
      <c r="P72" s="95"/>
      <c r="Q72" s="95"/>
      <c r="R72" s="132"/>
      <c r="S72" s="132"/>
      <c r="T72" s="132"/>
      <c r="U72" s="132"/>
      <c r="V72" s="132"/>
    </row>
    <row r="73" spans="1:23" ht="25.5" hidden="1" customHeight="1" x14ac:dyDescent="0.25">
      <c r="A73" s="93"/>
      <c r="B73" s="131"/>
      <c r="C73" s="95"/>
      <c r="D73" s="95"/>
      <c r="E73" s="95"/>
      <c r="F73" s="95"/>
      <c r="G73" s="95"/>
      <c r="H73" s="95"/>
      <c r="I73" s="95"/>
      <c r="J73" s="95"/>
      <c r="K73" s="95"/>
      <c r="L73" s="95"/>
      <c r="M73" s="95"/>
      <c r="N73" s="95"/>
      <c r="O73" s="95"/>
      <c r="P73" s="95"/>
      <c r="Q73" s="95"/>
      <c r="R73" s="132"/>
      <c r="S73" s="132"/>
      <c r="T73" s="132"/>
      <c r="U73" s="132"/>
      <c r="V73" s="132"/>
    </row>
  </sheetData>
  <mergeCells count="2">
    <mergeCell ref="A2:V2"/>
    <mergeCell ref="A3:V3"/>
  </mergeCells>
  <pageMargins left="0.70866141732283472" right="0.70866141732283472" top="0.74803149606299213" bottom="0.74803149606299213" header="0.31496062992125984" footer="0.31496062992125984"/>
  <pageSetup paperSize="9" scale="94"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T358"/>
  <sheetViews>
    <sheetView topLeftCell="A6" workbookViewId="0">
      <selection activeCell="R8" sqref="R8:R12"/>
    </sheetView>
  </sheetViews>
  <sheetFormatPr defaultRowHeight="18.75" x14ac:dyDescent="0.25"/>
  <cols>
    <col min="1" max="1" width="5.25" style="46" customWidth="1"/>
    <col min="2" max="2" width="50" style="47" customWidth="1"/>
    <col min="3" max="4" width="16.75" style="48" customWidth="1"/>
    <col min="5" max="5" width="15.125" style="48" hidden="1" customWidth="1"/>
    <col min="6" max="7" width="12.5" style="48" hidden="1" customWidth="1"/>
    <col min="8" max="8" width="13.75" style="49" hidden="1" customWidth="1"/>
    <col min="9" max="12" width="14.75" style="49" hidden="1" customWidth="1"/>
    <col min="13" max="13" width="14.75" style="50" hidden="1" customWidth="1"/>
    <col min="14" max="16" width="14.75" style="49" hidden="1" customWidth="1"/>
    <col min="17" max="17" width="17.75" style="49" hidden="1" customWidth="1"/>
    <col min="18" max="18" width="17.75" style="49" customWidth="1"/>
    <col min="19" max="19" width="21.25" style="51" customWidth="1"/>
    <col min="20" max="20" width="21.5" style="52" customWidth="1"/>
    <col min="21" max="256" width="9" style="52"/>
    <col min="257" max="257" width="5.25" style="52" customWidth="1"/>
    <col min="258" max="258" width="50" style="52" customWidth="1"/>
    <col min="259" max="260" width="16.75" style="52" customWidth="1"/>
    <col min="261" max="263" width="0" style="52" hidden="1" customWidth="1"/>
    <col min="264" max="264" width="13.75" style="52" customWidth="1"/>
    <col min="265" max="267" width="0" style="52" hidden="1" customWidth="1"/>
    <col min="268" max="268" width="14.75" style="52" customWidth="1"/>
    <col min="269" max="271" width="0" style="52" hidden="1" customWidth="1"/>
    <col min="272" max="272" width="14.75" style="52" customWidth="1"/>
    <col min="273" max="273" width="0" style="52" hidden="1" customWidth="1"/>
    <col min="274" max="274" width="17.75" style="52" customWidth="1"/>
    <col min="275" max="275" width="21.25" style="52" customWidth="1"/>
    <col min="276" max="276" width="21.5" style="52" customWidth="1"/>
    <col min="277" max="512" width="9" style="52"/>
    <col min="513" max="513" width="5.25" style="52" customWidth="1"/>
    <col min="514" max="514" width="50" style="52" customWidth="1"/>
    <col min="515" max="516" width="16.75" style="52" customWidth="1"/>
    <col min="517" max="519" width="0" style="52" hidden="1" customWidth="1"/>
    <col min="520" max="520" width="13.75" style="52" customWidth="1"/>
    <col min="521" max="523" width="0" style="52" hidden="1" customWidth="1"/>
    <col min="524" max="524" width="14.75" style="52" customWidth="1"/>
    <col min="525" max="527" width="0" style="52" hidden="1" customWidth="1"/>
    <col min="528" max="528" width="14.75" style="52" customWidth="1"/>
    <col min="529" max="529" width="0" style="52" hidden="1" customWidth="1"/>
    <col min="530" max="530" width="17.75" style="52" customWidth="1"/>
    <col min="531" max="531" width="21.25" style="52" customWidth="1"/>
    <col min="532" max="532" width="21.5" style="52" customWidth="1"/>
    <col min="533" max="768" width="9" style="52"/>
    <col min="769" max="769" width="5.25" style="52" customWidth="1"/>
    <col min="770" max="770" width="50" style="52" customWidth="1"/>
    <col min="771" max="772" width="16.75" style="52" customWidth="1"/>
    <col min="773" max="775" width="0" style="52" hidden="1" customWidth="1"/>
    <col min="776" max="776" width="13.75" style="52" customWidth="1"/>
    <col min="777" max="779" width="0" style="52" hidden="1" customWidth="1"/>
    <col min="780" max="780" width="14.75" style="52" customWidth="1"/>
    <col min="781" max="783" width="0" style="52" hidden="1" customWidth="1"/>
    <col min="784" max="784" width="14.75" style="52" customWidth="1"/>
    <col min="785" max="785" width="0" style="52" hidden="1" customWidth="1"/>
    <col min="786" max="786" width="17.75" style="52" customWidth="1"/>
    <col min="787" max="787" width="21.25" style="52" customWidth="1"/>
    <col min="788" max="788" width="21.5" style="52" customWidth="1"/>
    <col min="789" max="1024" width="9" style="52"/>
    <col min="1025" max="1025" width="5.25" style="52" customWidth="1"/>
    <col min="1026" max="1026" width="50" style="52" customWidth="1"/>
    <col min="1027" max="1028" width="16.75" style="52" customWidth="1"/>
    <col min="1029" max="1031" width="0" style="52" hidden="1" customWidth="1"/>
    <col min="1032" max="1032" width="13.75" style="52" customWidth="1"/>
    <col min="1033" max="1035" width="0" style="52" hidden="1" customWidth="1"/>
    <col min="1036" max="1036" width="14.75" style="52" customWidth="1"/>
    <col min="1037" max="1039" width="0" style="52" hidden="1" customWidth="1"/>
    <col min="1040" max="1040" width="14.75" style="52" customWidth="1"/>
    <col min="1041" max="1041" width="0" style="52" hidden="1" customWidth="1"/>
    <col min="1042" max="1042" width="17.75" style="52" customWidth="1"/>
    <col min="1043" max="1043" width="21.25" style="52" customWidth="1"/>
    <col min="1044" max="1044" width="21.5" style="52" customWidth="1"/>
    <col min="1045" max="1280" width="9" style="52"/>
    <col min="1281" max="1281" width="5.25" style="52" customWidth="1"/>
    <col min="1282" max="1282" width="50" style="52" customWidth="1"/>
    <col min="1283" max="1284" width="16.75" style="52" customWidth="1"/>
    <col min="1285" max="1287" width="0" style="52" hidden="1" customWidth="1"/>
    <col min="1288" max="1288" width="13.75" style="52" customWidth="1"/>
    <col min="1289" max="1291" width="0" style="52" hidden="1" customWidth="1"/>
    <col min="1292" max="1292" width="14.75" style="52" customWidth="1"/>
    <col min="1293" max="1295" width="0" style="52" hidden="1" customWidth="1"/>
    <col min="1296" max="1296" width="14.75" style="52" customWidth="1"/>
    <col min="1297" max="1297" width="0" style="52" hidden="1" customWidth="1"/>
    <col min="1298" max="1298" width="17.75" style="52" customWidth="1"/>
    <col min="1299" max="1299" width="21.25" style="52" customWidth="1"/>
    <col min="1300" max="1300" width="21.5" style="52" customWidth="1"/>
    <col min="1301" max="1536" width="9" style="52"/>
    <col min="1537" max="1537" width="5.25" style="52" customWidth="1"/>
    <col min="1538" max="1538" width="50" style="52" customWidth="1"/>
    <col min="1539" max="1540" width="16.75" style="52" customWidth="1"/>
    <col min="1541" max="1543" width="0" style="52" hidden="1" customWidth="1"/>
    <col min="1544" max="1544" width="13.75" style="52" customWidth="1"/>
    <col min="1545" max="1547" width="0" style="52" hidden="1" customWidth="1"/>
    <col min="1548" max="1548" width="14.75" style="52" customWidth="1"/>
    <col min="1549" max="1551" width="0" style="52" hidden="1" customWidth="1"/>
    <col min="1552" max="1552" width="14.75" style="52" customWidth="1"/>
    <col min="1553" max="1553" width="0" style="52" hidden="1" customWidth="1"/>
    <col min="1554" max="1554" width="17.75" style="52" customWidth="1"/>
    <col min="1555" max="1555" width="21.25" style="52" customWidth="1"/>
    <col min="1556" max="1556" width="21.5" style="52" customWidth="1"/>
    <col min="1557" max="1792" width="9" style="52"/>
    <col min="1793" max="1793" width="5.25" style="52" customWidth="1"/>
    <col min="1794" max="1794" width="50" style="52" customWidth="1"/>
    <col min="1795" max="1796" width="16.75" style="52" customWidth="1"/>
    <col min="1797" max="1799" width="0" style="52" hidden="1" customWidth="1"/>
    <col min="1800" max="1800" width="13.75" style="52" customWidth="1"/>
    <col min="1801" max="1803" width="0" style="52" hidden="1" customWidth="1"/>
    <col min="1804" max="1804" width="14.75" style="52" customWidth="1"/>
    <col min="1805" max="1807" width="0" style="52" hidden="1" customWidth="1"/>
    <col min="1808" max="1808" width="14.75" style="52" customWidth="1"/>
    <col min="1809" max="1809" width="0" style="52" hidden="1" customWidth="1"/>
    <col min="1810" max="1810" width="17.75" style="52" customWidth="1"/>
    <col min="1811" max="1811" width="21.25" style="52" customWidth="1"/>
    <col min="1812" max="1812" width="21.5" style="52" customWidth="1"/>
    <col min="1813" max="2048" width="9" style="52"/>
    <col min="2049" max="2049" width="5.25" style="52" customWidth="1"/>
    <col min="2050" max="2050" width="50" style="52" customWidth="1"/>
    <col min="2051" max="2052" width="16.75" style="52" customWidth="1"/>
    <col min="2053" max="2055" width="0" style="52" hidden="1" customWidth="1"/>
    <col min="2056" max="2056" width="13.75" style="52" customWidth="1"/>
    <col min="2057" max="2059" width="0" style="52" hidden="1" customWidth="1"/>
    <col min="2060" max="2060" width="14.75" style="52" customWidth="1"/>
    <col min="2061" max="2063" width="0" style="52" hidden="1" customWidth="1"/>
    <col min="2064" max="2064" width="14.75" style="52" customWidth="1"/>
    <col min="2065" max="2065" width="0" style="52" hidden="1" customWidth="1"/>
    <col min="2066" max="2066" width="17.75" style="52" customWidth="1"/>
    <col min="2067" max="2067" width="21.25" style="52" customWidth="1"/>
    <col min="2068" max="2068" width="21.5" style="52" customWidth="1"/>
    <col min="2069" max="2304" width="9" style="52"/>
    <col min="2305" max="2305" width="5.25" style="52" customWidth="1"/>
    <col min="2306" max="2306" width="50" style="52" customWidth="1"/>
    <col min="2307" max="2308" width="16.75" style="52" customWidth="1"/>
    <col min="2309" max="2311" width="0" style="52" hidden="1" customWidth="1"/>
    <col min="2312" max="2312" width="13.75" style="52" customWidth="1"/>
    <col min="2313" max="2315" width="0" style="52" hidden="1" customWidth="1"/>
    <col min="2316" max="2316" width="14.75" style="52" customWidth="1"/>
    <col min="2317" max="2319" width="0" style="52" hidden="1" customWidth="1"/>
    <col min="2320" max="2320" width="14.75" style="52" customWidth="1"/>
    <col min="2321" max="2321" width="0" style="52" hidden="1" customWidth="1"/>
    <col min="2322" max="2322" width="17.75" style="52" customWidth="1"/>
    <col min="2323" max="2323" width="21.25" style="52" customWidth="1"/>
    <col min="2324" max="2324" width="21.5" style="52" customWidth="1"/>
    <col min="2325" max="2560" width="9" style="52"/>
    <col min="2561" max="2561" width="5.25" style="52" customWidth="1"/>
    <col min="2562" max="2562" width="50" style="52" customWidth="1"/>
    <col min="2563" max="2564" width="16.75" style="52" customWidth="1"/>
    <col min="2565" max="2567" width="0" style="52" hidden="1" customWidth="1"/>
    <col min="2568" max="2568" width="13.75" style="52" customWidth="1"/>
    <col min="2569" max="2571" width="0" style="52" hidden="1" customWidth="1"/>
    <col min="2572" max="2572" width="14.75" style="52" customWidth="1"/>
    <col min="2573" max="2575" width="0" style="52" hidden="1" customWidth="1"/>
    <col min="2576" max="2576" width="14.75" style="52" customWidth="1"/>
    <col min="2577" max="2577" width="0" style="52" hidden="1" customWidth="1"/>
    <col min="2578" max="2578" width="17.75" style="52" customWidth="1"/>
    <col min="2579" max="2579" width="21.25" style="52" customWidth="1"/>
    <col min="2580" max="2580" width="21.5" style="52" customWidth="1"/>
    <col min="2581" max="2816" width="9" style="52"/>
    <col min="2817" max="2817" width="5.25" style="52" customWidth="1"/>
    <col min="2818" max="2818" width="50" style="52" customWidth="1"/>
    <col min="2819" max="2820" width="16.75" style="52" customWidth="1"/>
    <col min="2821" max="2823" width="0" style="52" hidden="1" customWidth="1"/>
    <col min="2824" max="2824" width="13.75" style="52" customWidth="1"/>
    <col min="2825" max="2827" width="0" style="52" hidden="1" customWidth="1"/>
    <col min="2828" max="2828" width="14.75" style="52" customWidth="1"/>
    <col min="2829" max="2831" width="0" style="52" hidden="1" customWidth="1"/>
    <col min="2832" max="2832" width="14.75" style="52" customWidth="1"/>
    <col min="2833" max="2833" width="0" style="52" hidden="1" customWidth="1"/>
    <col min="2834" max="2834" width="17.75" style="52" customWidth="1"/>
    <col min="2835" max="2835" width="21.25" style="52" customWidth="1"/>
    <col min="2836" max="2836" width="21.5" style="52" customWidth="1"/>
    <col min="2837" max="3072" width="9" style="52"/>
    <col min="3073" max="3073" width="5.25" style="52" customWidth="1"/>
    <col min="3074" max="3074" width="50" style="52" customWidth="1"/>
    <col min="3075" max="3076" width="16.75" style="52" customWidth="1"/>
    <col min="3077" max="3079" width="0" style="52" hidden="1" customWidth="1"/>
    <col min="3080" max="3080" width="13.75" style="52" customWidth="1"/>
    <col min="3081" max="3083" width="0" style="52" hidden="1" customWidth="1"/>
    <col min="3084" max="3084" width="14.75" style="52" customWidth="1"/>
    <col min="3085" max="3087" width="0" style="52" hidden="1" customWidth="1"/>
    <col min="3088" max="3088" width="14.75" style="52" customWidth="1"/>
    <col min="3089" max="3089" width="0" style="52" hidden="1" customWidth="1"/>
    <col min="3090" max="3090" width="17.75" style="52" customWidth="1"/>
    <col min="3091" max="3091" width="21.25" style="52" customWidth="1"/>
    <col min="3092" max="3092" width="21.5" style="52" customWidth="1"/>
    <col min="3093" max="3328" width="9" style="52"/>
    <col min="3329" max="3329" width="5.25" style="52" customWidth="1"/>
    <col min="3330" max="3330" width="50" style="52" customWidth="1"/>
    <col min="3331" max="3332" width="16.75" style="52" customWidth="1"/>
    <col min="3333" max="3335" width="0" style="52" hidden="1" customWidth="1"/>
    <col min="3336" max="3336" width="13.75" style="52" customWidth="1"/>
    <col min="3337" max="3339" width="0" style="52" hidden="1" customWidth="1"/>
    <col min="3340" max="3340" width="14.75" style="52" customWidth="1"/>
    <col min="3341" max="3343" width="0" style="52" hidden="1" customWidth="1"/>
    <col min="3344" max="3344" width="14.75" style="52" customWidth="1"/>
    <col min="3345" max="3345" width="0" style="52" hidden="1" customWidth="1"/>
    <col min="3346" max="3346" width="17.75" style="52" customWidth="1"/>
    <col min="3347" max="3347" width="21.25" style="52" customWidth="1"/>
    <col min="3348" max="3348" width="21.5" style="52" customWidth="1"/>
    <col min="3349" max="3584" width="9" style="52"/>
    <col min="3585" max="3585" width="5.25" style="52" customWidth="1"/>
    <col min="3586" max="3586" width="50" style="52" customWidth="1"/>
    <col min="3587" max="3588" width="16.75" style="52" customWidth="1"/>
    <col min="3589" max="3591" width="0" style="52" hidden="1" customWidth="1"/>
    <col min="3592" max="3592" width="13.75" style="52" customWidth="1"/>
    <col min="3593" max="3595" width="0" style="52" hidden="1" customWidth="1"/>
    <col min="3596" max="3596" width="14.75" style="52" customWidth="1"/>
    <col min="3597" max="3599" width="0" style="52" hidden="1" customWidth="1"/>
    <col min="3600" max="3600" width="14.75" style="52" customWidth="1"/>
    <col min="3601" max="3601" width="0" style="52" hidden="1" customWidth="1"/>
    <col min="3602" max="3602" width="17.75" style="52" customWidth="1"/>
    <col min="3603" max="3603" width="21.25" style="52" customWidth="1"/>
    <col min="3604" max="3604" width="21.5" style="52" customWidth="1"/>
    <col min="3605" max="3840" width="9" style="52"/>
    <col min="3841" max="3841" width="5.25" style="52" customWidth="1"/>
    <col min="3842" max="3842" width="50" style="52" customWidth="1"/>
    <col min="3843" max="3844" width="16.75" style="52" customWidth="1"/>
    <col min="3845" max="3847" width="0" style="52" hidden="1" customWidth="1"/>
    <col min="3848" max="3848" width="13.75" style="52" customWidth="1"/>
    <col min="3849" max="3851" width="0" style="52" hidden="1" customWidth="1"/>
    <col min="3852" max="3852" width="14.75" style="52" customWidth="1"/>
    <col min="3853" max="3855" width="0" style="52" hidden="1" customWidth="1"/>
    <col min="3856" max="3856" width="14.75" style="52" customWidth="1"/>
    <col min="3857" max="3857" width="0" style="52" hidden="1" customWidth="1"/>
    <col min="3858" max="3858" width="17.75" style="52" customWidth="1"/>
    <col min="3859" max="3859" width="21.25" style="52" customWidth="1"/>
    <col min="3860" max="3860" width="21.5" style="52" customWidth="1"/>
    <col min="3861" max="4096" width="9" style="52"/>
    <col min="4097" max="4097" width="5.25" style="52" customWidth="1"/>
    <col min="4098" max="4098" width="50" style="52" customWidth="1"/>
    <col min="4099" max="4100" width="16.75" style="52" customWidth="1"/>
    <col min="4101" max="4103" width="0" style="52" hidden="1" customWidth="1"/>
    <col min="4104" max="4104" width="13.75" style="52" customWidth="1"/>
    <col min="4105" max="4107" width="0" style="52" hidden="1" customWidth="1"/>
    <col min="4108" max="4108" width="14.75" style="52" customWidth="1"/>
    <col min="4109" max="4111" width="0" style="52" hidden="1" customWidth="1"/>
    <col min="4112" max="4112" width="14.75" style="52" customWidth="1"/>
    <col min="4113" max="4113" width="0" style="52" hidden="1" customWidth="1"/>
    <col min="4114" max="4114" width="17.75" style="52" customWidth="1"/>
    <col min="4115" max="4115" width="21.25" style="52" customWidth="1"/>
    <col min="4116" max="4116" width="21.5" style="52" customWidth="1"/>
    <col min="4117" max="4352" width="9" style="52"/>
    <col min="4353" max="4353" width="5.25" style="52" customWidth="1"/>
    <col min="4354" max="4354" width="50" style="52" customWidth="1"/>
    <col min="4355" max="4356" width="16.75" style="52" customWidth="1"/>
    <col min="4357" max="4359" width="0" style="52" hidden="1" customWidth="1"/>
    <col min="4360" max="4360" width="13.75" style="52" customWidth="1"/>
    <col min="4361" max="4363" width="0" style="52" hidden="1" customWidth="1"/>
    <col min="4364" max="4364" width="14.75" style="52" customWidth="1"/>
    <col min="4365" max="4367" width="0" style="52" hidden="1" customWidth="1"/>
    <col min="4368" max="4368" width="14.75" style="52" customWidth="1"/>
    <col min="4369" max="4369" width="0" style="52" hidden="1" customWidth="1"/>
    <col min="4370" max="4370" width="17.75" style="52" customWidth="1"/>
    <col min="4371" max="4371" width="21.25" style="52" customWidth="1"/>
    <col min="4372" max="4372" width="21.5" style="52" customWidth="1"/>
    <col min="4373" max="4608" width="9" style="52"/>
    <col min="4609" max="4609" width="5.25" style="52" customWidth="1"/>
    <col min="4610" max="4610" width="50" style="52" customWidth="1"/>
    <col min="4611" max="4612" width="16.75" style="52" customWidth="1"/>
    <col min="4613" max="4615" width="0" style="52" hidden="1" customWidth="1"/>
    <col min="4616" max="4616" width="13.75" style="52" customWidth="1"/>
    <col min="4617" max="4619" width="0" style="52" hidden="1" customWidth="1"/>
    <col min="4620" max="4620" width="14.75" style="52" customWidth="1"/>
    <col min="4621" max="4623" width="0" style="52" hidden="1" customWidth="1"/>
    <col min="4624" max="4624" width="14.75" style="52" customWidth="1"/>
    <col min="4625" max="4625" width="0" style="52" hidden="1" customWidth="1"/>
    <col min="4626" max="4626" width="17.75" style="52" customWidth="1"/>
    <col min="4627" max="4627" width="21.25" style="52" customWidth="1"/>
    <col min="4628" max="4628" width="21.5" style="52" customWidth="1"/>
    <col min="4629" max="4864" width="9" style="52"/>
    <col min="4865" max="4865" width="5.25" style="52" customWidth="1"/>
    <col min="4866" max="4866" width="50" style="52" customWidth="1"/>
    <col min="4867" max="4868" width="16.75" style="52" customWidth="1"/>
    <col min="4869" max="4871" width="0" style="52" hidden="1" customWidth="1"/>
    <col min="4872" max="4872" width="13.75" style="52" customWidth="1"/>
    <col min="4873" max="4875" width="0" style="52" hidden="1" customWidth="1"/>
    <col min="4876" max="4876" width="14.75" style="52" customWidth="1"/>
    <col min="4877" max="4879" width="0" style="52" hidden="1" customWidth="1"/>
    <col min="4880" max="4880" width="14.75" style="52" customWidth="1"/>
    <col min="4881" max="4881" width="0" style="52" hidden="1" customWidth="1"/>
    <col min="4882" max="4882" width="17.75" style="52" customWidth="1"/>
    <col min="4883" max="4883" width="21.25" style="52" customWidth="1"/>
    <col min="4884" max="4884" width="21.5" style="52" customWidth="1"/>
    <col min="4885" max="5120" width="9" style="52"/>
    <col min="5121" max="5121" width="5.25" style="52" customWidth="1"/>
    <col min="5122" max="5122" width="50" style="52" customWidth="1"/>
    <col min="5123" max="5124" width="16.75" style="52" customWidth="1"/>
    <col min="5125" max="5127" width="0" style="52" hidden="1" customWidth="1"/>
    <col min="5128" max="5128" width="13.75" style="52" customWidth="1"/>
    <col min="5129" max="5131" width="0" style="52" hidden="1" customWidth="1"/>
    <col min="5132" max="5132" width="14.75" style="52" customWidth="1"/>
    <col min="5133" max="5135" width="0" style="52" hidden="1" customWidth="1"/>
    <col min="5136" max="5136" width="14.75" style="52" customWidth="1"/>
    <col min="5137" max="5137" width="0" style="52" hidden="1" customWidth="1"/>
    <col min="5138" max="5138" width="17.75" style="52" customWidth="1"/>
    <col min="5139" max="5139" width="21.25" style="52" customWidth="1"/>
    <col min="5140" max="5140" width="21.5" style="52" customWidth="1"/>
    <col min="5141" max="5376" width="9" style="52"/>
    <col min="5377" max="5377" width="5.25" style="52" customWidth="1"/>
    <col min="5378" max="5378" width="50" style="52" customWidth="1"/>
    <col min="5379" max="5380" width="16.75" style="52" customWidth="1"/>
    <col min="5381" max="5383" width="0" style="52" hidden="1" customWidth="1"/>
    <col min="5384" max="5384" width="13.75" style="52" customWidth="1"/>
    <col min="5385" max="5387" width="0" style="52" hidden="1" customWidth="1"/>
    <col min="5388" max="5388" width="14.75" style="52" customWidth="1"/>
    <col min="5389" max="5391" width="0" style="52" hidden="1" customWidth="1"/>
    <col min="5392" max="5392" width="14.75" style="52" customWidth="1"/>
    <col min="5393" max="5393" width="0" style="52" hidden="1" customWidth="1"/>
    <col min="5394" max="5394" width="17.75" style="52" customWidth="1"/>
    <col min="5395" max="5395" width="21.25" style="52" customWidth="1"/>
    <col min="5396" max="5396" width="21.5" style="52" customWidth="1"/>
    <col min="5397" max="5632" width="9" style="52"/>
    <col min="5633" max="5633" width="5.25" style="52" customWidth="1"/>
    <col min="5634" max="5634" width="50" style="52" customWidth="1"/>
    <col min="5635" max="5636" width="16.75" style="52" customWidth="1"/>
    <col min="5637" max="5639" width="0" style="52" hidden="1" customWidth="1"/>
    <col min="5640" max="5640" width="13.75" style="52" customWidth="1"/>
    <col min="5641" max="5643" width="0" style="52" hidden="1" customWidth="1"/>
    <col min="5644" max="5644" width="14.75" style="52" customWidth="1"/>
    <col min="5645" max="5647" width="0" style="52" hidden="1" customWidth="1"/>
    <col min="5648" max="5648" width="14.75" style="52" customWidth="1"/>
    <col min="5649" max="5649" width="0" style="52" hidden="1" customWidth="1"/>
    <col min="5650" max="5650" width="17.75" style="52" customWidth="1"/>
    <col min="5651" max="5651" width="21.25" style="52" customWidth="1"/>
    <col min="5652" max="5652" width="21.5" style="52" customWidth="1"/>
    <col min="5653" max="5888" width="9" style="52"/>
    <col min="5889" max="5889" width="5.25" style="52" customWidth="1"/>
    <col min="5890" max="5890" width="50" style="52" customWidth="1"/>
    <col min="5891" max="5892" width="16.75" style="52" customWidth="1"/>
    <col min="5893" max="5895" width="0" style="52" hidden="1" customWidth="1"/>
    <col min="5896" max="5896" width="13.75" style="52" customWidth="1"/>
    <col min="5897" max="5899" width="0" style="52" hidden="1" customWidth="1"/>
    <col min="5900" max="5900" width="14.75" style="52" customWidth="1"/>
    <col min="5901" max="5903" width="0" style="52" hidden="1" customWidth="1"/>
    <col min="5904" max="5904" width="14.75" style="52" customWidth="1"/>
    <col min="5905" max="5905" width="0" style="52" hidden="1" customWidth="1"/>
    <col min="5906" max="5906" width="17.75" style="52" customWidth="1"/>
    <col min="5907" max="5907" width="21.25" style="52" customWidth="1"/>
    <col min="5908" max="5908" width="21.5" style="52" customWidth="1"/>
    <col min="5909" max="6144" width="9" style="52"/>
    <col min="6145" max="6145" width="5.25" style="52" customWidth="1"/>
    <col min="6146" max="6146" width="50" style="52" customWidth="1"/>
    <col min="6147" max="6148" width="16.75" style="52" customWidth="1"/>
    <col min="6149" max="6151" width="0" style="52" hidden="1" customWidth="1"/>
    <col min="6152" max="6152" width="13.75" style="52" customWidth="1"/>
    <col min="6153" max="6155" width="0" style="52" hidden="1" customWidth="1"/>
    <col min="6156" max="6156" width="14.75" style="52" customWidth="1"/>
    <col min="6157" max="6159" width="0" style="52" hidden="1" customWidth="1"/>
    <col min="6160" max="6160" width="14.75" style="52" customWidth="1"/>
    <col min="6161" max="6161" width="0" style="52" hidden="1" customWidth="1"/>
    <col min="6162" max="6162" width="17.75" style="52" customWidth="1"/>
    <col min="6163" max="6163" width="21.25" style="52" customWidth="1"/>
    <col min="6164" max="6164" width="21.5" style="52" customWidth="1"/>
    <col min="6165" max="6400" width="9" style="52"/>
    <col min="6401" max="6401" width="5.25" style="52" customWidth="1"/>
    <col min="6402" max="6402" width="50" style="52" customWidth="1"/>
    <col min="6403" max="6404" width="16.75" style="52" customWidth="1"/>
    <col min="6405" max="6407" width="0" style="52" hidden="1" customWidth="1"/>
    <col min="6408" max="6408" width="13.75" style="52" customWidth="1"/>
    <col min="6409" max="6411" width="0" style="52" hidden="1" customWidth="1"/>
    <col min="6412" max="6412" width="14.75" style="52" customWidth="1"/>
    <col min="6413" max="6415" width="0" style="52" hidden="1" customWidth="1"/>
    <col min="6416" max="6416" width="14.75" style="52" customWidth="1"/>
    <col min="6417" max="6417" width="0" style="52" hidden="1" customWidth="1"/>
    <col min="6418" max="6418" width="17.75" style="52" customWidth="1"/>
    <col min="6419" max="6419" width="21.25" style="52" customWidth="1"/>
    <col min="6420" max="6420" width="21.5" style="52" customWidth="1"/>
    <col min="6421" max="6656" width="9" style="52"/>
    <col min="6657" max="6657" width="5.25" style="52" customWidth="1"/>
    <col min="6658" max="6658" width="50" style="52" customWidth="1"/>
    <col min="6659" max="6660" width="16.75" style="52" customWidth="1"/>
    <col min="6661" max="6663" width="0" style="52" hidden="1" customWidth="1"/>
    <col min="6664" max="6664" width="13.75" style="52" customWidth="1"/>
    <col min="6665" max="6667" width="0" style="52" hidden="1" customWidth="1"/>
    <col min="6668" max="6668" width="14.75" style="52" customWidth="1"/>
    <col min="6669" max="6671" width="0" style="52" hidden="1" customWidth="1"/>
    <col min="6672" max="6672" width="14.75" style="52" customWidth="1"/>
    <col min="6673" max="6673" width="0" style="52" hidden="1" customWidth="1"/>
    <col min="6674" max="6674" width="17.75" style="52" customWidth="1"/>
    <col min="6675" max="6675" width="21.25" style="52" customWidth="1"/>
    <col min="6676" max="6676" width="21.5" style="52" customWidth="1"/>
    <col min="6677" max="6912" width="9" style="52"/>
    <col min="6913" max="6913" width="5.25" style="52" customWidth="1"/>
    <col min="6914" max="6914" width="50" style="52" customWidth="1"/>
    <col min="6915" max="6916" width="16.75" style="52" customWidth="1"/>
    <col min="6917" max="6919" width="0" style="52" hidden="1" customWidth="1"/>
    <col min="6920" max="6920" width="13.75" style="52" customWidth="1"/>
    <col min="6921" max="6923" width="0" style="52" hidden="1" customWidth="1"/>
    <col min="6924" max="6924" width="14.75" style="52" customWidth="1"/>
    <col min="6925" max="6927" width="0" style="52" hidden="1" customWidth="1"/>
    <col min="6928" max="6928" width="14.75" style="52" customWidth="1"/>
    <col min="6929" max="6929" width="0" style="52" hidden="1" customWidth="1"/>
    <col min="6930" max="6930" width="17.75" style="52" customWidth="1"/>
    <col min="6931" max="6931" width="21.25" style="52" customWidth="1"/>
    <col min="6932" max="6932" width="21.5" style="52" customWidth="1"/>
    <col min="6933" max="7168" width="9" style="52"/>
    <col min="7169" max="7169" width="5.25" style="52" customWidth="1"/>
    <col min="7170" max="7170" width="50" style="52" customWidth="1"/>
    <col min="7171" max="7172" width="16.75" style="52" customWidth="1"/>
    <col min="7173" max="7175" width="0" style="52" hidden="1" customWidth="1"/>
    <col min="7176" max="7176" width="13.75" style="52" customWidth="1"/>
    <col min="7177" max="7179" width="0" style="52" hidden="1" customWidth="1"/>
    <col min="7180" max="7180" width="14.75" style="52" customWidth="1"/>
    <col min="7181" max="7183" width="0" style="52" hidden="1" customWidth="1"/>
    <col min="7184" max="7184" width="14.75" style="52" customWidth="1"/>
    <col min="7185" max="7185" width="0" style="52" hidden="1" customWidth="1"/>
    <col min="7186" max="7186" width="17.75" style="52" customWidth="1"/>
    <col min="7187" max="7187" width="21.25" style="52" customWidth="1"/>
    <col min="7188" max="7188" width="21.5" style="52" customWidth="1"/>
    <col min="7189" max="7424" width="9" style="52"/>
    <col min="7425" max="7425" width="5.25" style="52" customWidth="1"/>
    <col min="7426" max="7426" width="50" style="52" customWidth="1"/>
    <col min="7427" max="7428" width="16.75" style="52" customWidth="1"/>
    <col min="7429" max="7431" width="0" style="52" hidden="1" customWidth="1"/>
    <col min="7432" max="7432" width="13.75" style="52" customWidth="1"/>
    <col min="7433" max="7435" width="0" style="52" hidden="1" customWidth="1"/>
    <col min="7436" max="7436" width="14.75" style="52" customWidth="1"/>
    <col min="7437" max="7439" width="0" style="52" hidden="1" customWidth="1"/>
    <col min="7440" max="7440" width="14.75" style="52" customWidth="1"/>
    <col min="7441" max="7441" width="0" style="52" hidden="1" customWidth="1"/>
    <col min="7442" max="7442" width="17.75" style="52" customWidth="1"/>
    <col min="7443" max="7443" width="21.25" style="52" customWidth="1"/>
    <col min="7444" max="7444" width="21.5" style="52" customWidth="1"/>
    <col min="7445" max="7680" width="9" style="52"/>
    <col min="7681" max="7681" width="5.25" style="52" customWidth="1"/>
    <col min="7682" max="7682" width="50" style="52" customWidth="1"/>
    <col min="7683" max="7684" width="16.75" style="52" customWidth="1"/>
    <col min="7685" max="7687" width="0" style="52" hidden="1" customWidth="1"/>
    <col min="7688" max="7688" width="13.75" style="52" customWidth="1"/>
    <col min="7689" max="7691" width="0" style="52" hidden="1" customWidth="1"/>
    <col min="7692" max="7692" width="14.75" style="52" customWidth="1"/>
    <col min="7693" max="7695" width="0" style="52" hidden="1" customWidth="1"/>
    <col min="7696" max="7696" width="14.75" style="52" customWidth="1"/>
    <col min="7697" max="7697" width="0" style="52" hidden="1" customWidth="1"/>
    <col min="7698" max="7698" width="17.75" style="52" customWidth="1"/>
    <col min="7699" max="7699" width="21.25" style="52" customWidth="1"/>
    <col min="7700" max="7700" width="21.5" style="52" customWidth="1"/>
    <col min="7701" max="7936" width="9" style="52"/>
    <col min="7937" max="7937" width="5.25" style="52" customWidth="1"/>
    <col min="7938" max="7938" width="50" style="52" customWidth="1"/>
    <col min="7939" max="7940" width="16.75" style="52" customWidth="1"/>
    <col min="7941" max="7943" width="0" style="52" hidden="1" customWidth="1"/>
    <col min="7944" max="7944" width="13.75" style="52" customWidth="1"/>
    <col min="7945" max="7947" width="0" style="52" hidden="1" customWidth="1"/>
    <col min="7948" max="7948" width="14.75" style="52" customWidth="1"/>
    <col min="7949" max="7951" width="0" style="52" hidden="1" customWidth="1"/>
    <col min="7952" max="7952" width="14.75" style="52" customWidth="1"/>
    <col min="7953" max="7953" width="0" style="52" hidden="1" customWidth="1"/>
    <col min="7954" max="7954" width="17.75" style="52" customWidth="1"/>
    <col min="7955" max="7955" width="21.25" style="52" customWidth="1"/>
    <col min="7956" max="7956" width="21.5" style="52" customWidth="1"/>
    <col min="7957" max="8192" width="9" style="52"/>
    <col min="8193" max="8193" width="5.25" style="52" customWidth="1"/>
    <col min="8194" max="8194" width="50" style="52" customWidth="1"/>
    <col min="8195" max="8196" width="16.75" style="52" customWidth="1"/>
    <col min="8197" max="8199" width="0" style="52" hidden="1" customWidth="1"/>
    <col min="8200" max="8200" width="13.75" style="52" customWidth="1"/>
    <col min="8201" max="8203" width="0" style="52" hidden="1" customWidth="1"/>
    <col min="8204" max="8204" width="14.75" style="52" customWidth="1"/>
    <col min="8205" max="8207" width="0" style="52" hidden="1" customWidth="1"/>
    <col min="8208" max="8208" width="14.75" style="52" customWidth="1"/>
    <col min="8209" max="8209" width="0" style="52" hidden="1" customWidth="1"/>
    <col min="8210" max="8210" width="17.75" style="52" customWidth="1"/>
    <col min="8211" max="8211" width="21.25" style="52" customWidth="1"/>
    <col min="8212" max="8212" width="21.5" style="52" customWidth="1"/>
    <col min="8213" max="8448" width="9" style="52"/>
    <col min="8449" max="8449" width="5.25" style="52" customWidth="1"/>
    <col min="8450" max="8450" width="50" style="52" customWidth="1"/>
    <col min="8451" max="8452" width="16.75" style="52" customWidth="1"/>
    <col min="8453" max="8455" width="0" style="52" hidden="1" customWidth="1"/>
    <col min="8456" max="8456" width="13.75" style="52" customWidth="1"/>
    <col min="8457" max="8459" width="0" style="52" hidden="1" customWidth="1"/>
    <col min="8460" max="8460" width="14.75" style="52" customWidth="1"/>
    <col min="8461" max="8463" width="0" style="52" hidden="1" customWidth="1"/>
    <col min="8464" max="8464" width="14.75" style="52" customWidth="1"/>
    <col min="8465" max="8465" width="0" style="52" hidden="1" customWidth="1"/>
    <col min="8466" max="8466" width="17.75" style="52" customWidth="1"/>
    <col min="8467" max="8467" width="21.25" style="52" customWidth="1"/>
    <col min="8468" max="8468" width="21.5" style="52" customWidth="1"/>
    <col min="8469" max="8704" width="9" style="52"/>
    <col min="8705" max="8705" width="5.25" style="52" customWidth="1"/>
    <col min="8706" max="8706" width="50" style="52" customWidth="1"/>
    <col min="8707" max="8708" width="16.75" style="52" customWidth="1"/>
    <col min="8709" max="8711" width="0" style="52" hidden="1" customWidth="1"/>
    <col min="8712" max="8712" width="13.75" style="52" customWidth="1"/>
    <col min="8713" max="8715" width="0" style="52" hidden="1" customWidth="1"/>
    <col min="8716" max="8716" width="14.75" style="52" customWidth="1"/>
    <col min="8717" max="8719" width="0" style="52" hidden="1" customWidth="1"/>
    <col min="8720" max="8720" width="14.75" style="52" customWidth="1"/>
    <col min="8721" max="8721" width="0" style="52" hidden="1" customWidth="1"/>
    <col min="8722" max="8722" width="17.75" style="52" customWidth="1"/>
    <col min="8723" max="8723" width="21.25" style="52" customWidth="1"/>
    <col min="8724" max="8724" width="21.5" style="52" customWidth="1"/>
    <col min="8725" max="8960" width="9" style="52"/>
    <col min="8961" max="8961" width="5.25" style="52" customWidth="1"/>
    <col min="8962" max="8962" width="50" style="52" customWidth="1"/>
    <col min="8963" max="8964" width="16.75" style="52" customWidth="1"/>
    <col min="8965" max="8967" width="0" style="52" hidden="1" customWidth="1"/>
    <col min="8968" max="8968" width="13.75" style="52" customWidth="1"/>
    <col min="8969" max="8971" width="0" style="52" hidden="1" customWidth="1"/>
    <col min="8972" max="8972" width="14.75" style="52" customWidth="1"/>
    <col min="8973" max="8975" width="0" style="52" hidden="1" customWidth="1"/>
    <col min="8976" max="8976" width="14.75" style="52" customWidth="1"/>
    <col min="8977" max="8977" width="0" style="52" hidden="1" customWidth="1"/>
    <col min="8978" max="8978" width="17.75" style="52" customWidth="1"/>
    <col min="8979" max="8979" width="21.25" style="52" customWidth="1"/>
    <col min="8980" max="8980" width="21.5" style="52" customWidth="1"/>
    <col min="8981" max="9216" width="9" style="52"/>
    <col min="9217" max="9217" width="5.25" style="52" customWidth="1"/>
    <col min="9218" max="9218" width="50" style="52" customWidth="1"/>
    <col min="9219" max="9220" width="16.75" style="52" customWidth="1"/>
    <col min="9221" max="9223" width="0" style="52" hidden="1" customWidth="1"/>
    <col min="9224" max="9224" width="13.75" style="52" customWidth="1"/>
    <col min="9225" max="9227" width="0" style="52" hidden="1" customWidth="1"/>
    <col min="9228" max="9228" width="14.75" style="52" customWidth="1"/>
    <col min="9229" max="9231" width="0" style="52" hidden="1" customWidth="1"/>
    <col min="9232" max="9232" width="14.75" style="52" customWidth="1"/>
    <col min="9233" max="9233" width="0" style="52" hidden="1" customWidth="1"/>
    <col min="9234" max="9234" width="17.75" style="52" customWidth="1"/>
    <col min="9235" max="9235" width="21.25" style="52" customWidth="1"/>
    <col min="9236" max="9236" width="21.5" style="52" customWidth="1"/>
    <col min="9237" max="9472" width="9" style="52"/>
    <col min="9473" max="9473" width="5.25" style="52" customWidth="1"/>
    <col min="9474" max="9474" width="50" style="52" customWidth="1"/>
    <col min="9475" max="9476" width="16.75" style="52" customWidth="1"/>
    <col min="9477" max="9479" width="0" style="52" hidden="1" customWidth="1"/>
    <col min="9480" max="9480" width="13.75" style="52" customWidth="1"/>
    <col min="9481" max="9483" width="0" style="52" hidden="1" customWidth="1"/>
    <col min="9484" max="9484" width="14.75" style="52" customWidth="1"/>
    <col min="9485" max="9487" width="0" style="52" hidden="1" customWidth="1"/>
    <col min="9488" max="9488" width="14.75" style="52" customWidth="1"/>
    <col min="9489" max="9489" width="0" style="52" hidden="1" customWidth="1"/>
    <col min="9490" max="9490" width="17.75" style="52" customWidth="1"/>
    <col min="9491" max="9491" width="21.25" style="52" customWidth="1"/>
    <col min="9492" max="9492" width="21.5" style="52" customWidth="1"/>
    <col min="9493" max="9728" width="9" style="52"/>
    <col min="9729" max="9729" width="5.25" style="52" customWidth="1"/>
    <col min="9730" max="9730" width="50" style="52" customWidth="1"/>
    <col min="9731" max="9732" width="16.75" style="52" customWidth="1"/>
    <col min="9733" max="9735" width="0" style="52" hidden="1" customWidth="1"/>
    <col min="9736" max="9736" width="13.75" style="52" customWidth="1"/>
    <col min="9737" max="9739" width="0" style="52" hidden="1" customWidth="1"/>
    <col min="9740" max="9740" width="14.75" style="52" customWidth="1"/>
    <col min="9741" max="9743" width="0" style="52" hidden="1" customWidth="1"/>
    <col min="9744" max="9744" width="14.75" style="52" customWidth="1"/>
    <col min="9745" max="9745" width="0" style="52" hidden="1" customWidth="1"/>
    <col min="9746" max="9746" width="17.75" style="52" customWidth="1"/>
    <col min="9747" max="9747" width="21.25" style="52" customWidth="1"/>
    <col min="9748" max="9748" width="21.5" style="52" customWidth="1"/>
    <col min="9749" max="9984" width="9" style="52"/>
    <col min="9985" max="9985" width="5.25" style="52" customWidth="1"/>
    <col min="9986" max="9986" width="50" style="52" customWidth="1"/>
    <col min="9987" max="9988" width="16.75" style="52" customWidth="1"/>
    <col min="9989" max="9991" width="0" style="52" hidden="1" customWidth="1"/>
    <col min="9992" max="9992" width="13.75" style="52" customWidth="1"/>
    <col min="9993" max="9995" width="0" style="52" hidden="1" customWidth="1"/>
    <col min="9996" max="9996" width="14.75" style="52" customWidth="1"/>
    <col min="9997" max="9999" width="0" style="52" hidden="1" customWidth="1"/>
    <col min="10000" max="10000" width="14.75" style="52" customWidth="1"/>
    <col min="10001" max="10001" width="0" style="52" hidden="1" customWidth="1"/>
    <col min="10002" max="10002" width="17.75" style="52" customWidth="1"/>
    <col min="10003" max="10003" width="21.25" style="52" customWidth="1"/>
    <col min="10004" max="10004" width="21.5" style="52" customWidth="1"/>
    <col min="10005" max="10240" width="9" style="52"/>
    <col min="10241" max="10241" width="5.25" style="52" customWidth="1"/>
    <col min="10242" max="10242" width="50" style="52" customWidth="1"/>
    <col min="10243" max="10244" width="16.75" style="52" customWidth="1"/>
    <col min="10245" max="10247" width="0" style="52" hidden="1" customWidth="1"/>
    <col min="10248" max="10248" width="13.75" style="52" customWidth="1"/>
    <col min="10249" max="10251" width="0" style="52" hidden="1" customWidth="1"/>
    <col min="10252" max="10252" width="14.75" style="52" customWidth="1"/>
    <col min="10253" max="10255" width="0" style="52" hidden="1" customWidth="1"/>
    <col min="10256" max="10256" width="14.75" style="52" customWidth="1"/>
    <col min="10257" max="10257" width="0" style="52" hidden="1" customWidth="1"/>
    <col min="10258" max="10258" width="17.75" style="52" customWidth="1"/>
    <col min="10259" max="10259" width="21.25" style="52" customWidth="1"/>
    <col min="10260" max="10260" width="21.5" style="52" customWidth="1"/>
    <col min="10261" max="10496" width="9" style="52"/>
    <col min="10497" max="10497" width="5.25" style="52" customWidth="1"/>
    <col min="10498" max="10498" width="50" style="52" customWidth="1"/>
    <col min="10499" max="10500" width="16.75" style="52" customWidth="1"/>
    <col min="10501" max="10503" width="0" style="52" hidden="1" customWidth="1"/>
    <col min="10504" max="10504" width="13.75" style="52" customWidth="1"/>
    <col min="10505" max="10507" width="0" style="52" hidden="1" customWidth="1"/>
    <col min="10508" max="10508" width="14.75" style="52" customWidth="1"/>
    <col min="10509" max="10511" width="0" style="52" hidden="1" customWidth="1"/>
    <col min="10512" max="10512" width="14.75" style="52" customWidth="1"/>
    <col min="10513" max="10513" width="0" style="52" hidden="1" customWidth="1"/>
    <col min="10514" max="10514" width="17.75" style="52" customWidth="1"/>
    <col min="10515" max="10515" width="21.25" style="52" customWidth="1"/>
    <col min="10516" max="10516" width="21.5" style="52" customWidth="1"/>
    <col min="10517" max="10752" width="9" style="52"/>
    <col min="10753" max="10753" width="5.25" style="52" customWidth="1"/>
    <col min="10754" max="10754" width="50" style="52" customWidth="1"/>
    <col min="10755" max="10756" width="16.75" style="52" customWidth="1"/>
    <col min="10757" max="10759" width="0" style="52" hidden="1" customWidth="1"/>
    <col min="10760" max="10760" width="13.75" style="52" customWidth="1"/>
    <col min="10761" max="10763" width="0" style="52" hidden="1" customWidth="1"/>
    <col min="10764" max="10764" width="14.75" style="52" customWidth="1"/>
    <col min="10765" max="10767" width="0" style="52" hidden="1" customWidth="1"/>
    <col min="10768" max="10768" width="14.75" style="52" customWidth="1"/>
    <col min="10769" max="10769" width="0" style="52" hidden="1" customWidth="1"/>
    <col min="10770" max="10770" width="17.75" style="52" customWidth="1"/>
    <col min="10771" max="10771" width="21.25" style="52" customWidth="1"/>
    <col min="10772" max="10772" width="21.5" style="52" customWidth="1"/>
    <col min="10773" max="11008" width="9" style="52"/>
    <col min="11009" max="11009" width="5.25" style="52" customWidth="1"/>
    <col min="11010" max="11010" width="50" style="52" customWidth="1"/>
    <col min="11011" max="11012" width="16.75" style="52" customWidth="1"/>
    <col min="11013" max="11015" width="0" style="52" hidden="1" customWidth="1"/>
    <col min="11016" max="11016" width="13.75" style="52" customWidth="1"/>
    <col min="11017" max="11019" width="0" style="52" hidden="1" customWidth="1"/>
    <col min="11020" max="11020" width="14.75" style="52" customWidth="1"/>
    <col min="11021" max="11023" width="0" style="52" hidden="1" customWidth="1"/>
    <col min="11024" max="11024" width="14.75" style="52" customWidth="1"/>
    <col min="11025" max="11025" width="0" style="52" hidden="1" customWidth="1"/>
    <col min="11026" max="11026" width="17.75" style="52" customWidth="1"/>
    <col min="11027" max="11027" width="21.25" style="52" customWidth="1"/>
    <col min="11028" max="11028" width="21.5" style="52" customWidth="1"/>
    <col min="11029" max="11264" width="9" style="52"/>
    <col min="11265" max="11265" width="5.25" style="52" customWidth="1"/>
    <col min="11266" max="11266" width="50" style="52" customWidth="1"/>
    <col min="11267" max="11268" width="16.75" style="52" customWidth="1"/>
    <col min="11269" max="11271" width="0" style="52" hidden="1" customWidth="1"/>
    <col min="11272" max="11272" width="13.75" style="52" customWidth="1"/>
    <col min="11273" max="11275" width="0" style="52" hidden="1" customWidth="1"/>
    <col min="11276" max="11276" width="14.75" style="52" customWidth="1"/>
    <col min="11277" max="11279" width="0" style="52" hidden="1" customWidth="1"/>
    <col min="11280" max="11280" width="14.75" style="52" customWidth="1"/>
    <col min="11281" max="11281" width="0" style="52" hidden="1" customWidth="1"/>
    <col min="11282" max="11282" width="17.75" style="52" customWidth="1"/>
    <col min="11283" max="11283" width="21.25" style="52" customWidth="1"/>
    <col min="11284" max="11284" width="21.5" style="52" customWidth="1"/>
    <col min="11285" max="11520" width="9" style="52"/>
    <col min="11521" max="11521" width="5.25" style="52" customWidth="1"/>
    <col min="11522" max="11522" width="50" style="52" customWidth="1"/>
    <col min="11523" max="11524" width="16.75" style="52" customWidth="1"/>
    <col min="11525" max="11527" width="0" style="52" hidden="1" customWidth="1"/>
    <col min="11528" max="11528" width="13.75" style="52" customWidth="1"/>
    <col min="11529" max="11531" width="0" style="52" hidden="1" customWidth="1"/>
    <col min="11532" max="11532" width="14.75" style="52" customWidth="1"/>
    <col min="11533" max="11535" width="0" style="52" hidden="1" customWidth="1"/>
    <col min="11536" max="11536" width="14.75" style="52" customWidth="1"/>
    <col min="11537" max="11537" width="0" style="52" hidden="1" customWidth="1"/>
    <col min="11538" max="11538" width="17.75" style="52" customWidth="1"/>
    <col min="11539" max="11539" width="21.25" style="52" customWidth="1"/>
    <col min="11540" max="11540" width="21.5" style="52" customWidth="1"/>
    <col min="11541" max="11776" width="9" style="52"/>
    <col min="11777" max="11777" width="5.25" style="52" customWidth="1"/>
    <col min="11778" max="11778" width="50" style="52" customWidth="1"/>
    <col min="11779" max="11780" width="16.75" style="52" customWidth="1"/>
    <col min="11781" max="11783" width="0" style="52" hidden="1" customWidth="1"/>
    <col min="11784" max="11784" width="13.75" style="52" customWidth="1"/>
    <col min="11785" max="11787" width="0" style="52" hidden="1" customWidth="1"/>
    <col min="11788" max="11788" width="14.75" style="52" customWidth="1"/>
    <col min="11789" max="11791" width="0" style="52" hidden="1" customWidth="1"/>
    <col min="11792" max="11792" width="14.75" style="52" customWidth="1"/>
    <col min="11793" max="11793" width="0" style="52" hidden="1" customWidth="1"/>
    <col min="11794" max="11794" width="17.75" style="52" customWidth="1"/>
    <col min="11795" max="11795" width="21.25" style="52" customWidth="1"/>
    <col min="11796" max="11796" width="21.5" style="52" customWidth="1"/>
    <col min="11797" max="12032" width="9" style="52"/>
    <col min="12033" max="12033" width="5.25" style="52" customWidth="1"/>
    <col min="12034" max="12034" width="50" style="52" customWidth="1"/>
    <col min="12035" max="12036" width="16.75" style="52" customWidth="1"/>
    <col min="12037" max="12039" width="0" style="52" hidden="1" customWidth="1"/>
    <col min="12040" max="12040" width="13.75" style="52" customWidth="1"/>
    <col min="12041" max="12043" width="0" style="52" hidden="1" customWidth="1"/>
    <col min="12044" max="12044" width="14.75" style="52" customWidth="1"/>
    <col min="12045" max="12047" width="0" style="52" hidden="1" customWidth="1"/>
    <col min="12048" max="12048" width="14.75" style="52" customWidth="1"/>
    <col min="12049" max="12049" width="0" style="52" hidden="1" customWidth="1"/>
    <col min="12050" max="12050" width="17.75" style="52" customWidth="1"/>
    <col min="12051" max="12051" width="21.25" style="52" customWidth="1"/>
    <col min="12052" max="12052" width="21.5" style="52" customWidth="1"/>
    <col min="12053" max="12288" width="9" style="52"/>
    <col min="12289" max="12289" width="5.25" style="52" customWidth="1"/>
    <col min="12290" max="12290" width="50" style="52" customWidth="1"/>
    <col min="12291" max="12292" width="16.75" style="52" customWidth="1"/>
    <col min="12293" max="12295" width="0" style="52" hidden="1" customWidth="1"/>
    <col min="12296" max="12296" width="13.75" style="52" customWidth="1"/>
    <col min="12297" max="12299" width="0" style="52" hidden="1" customWidth="1"/>
    <col min="12300" max="12300" width="14.75" style="52" customWidth="1"/>
    <col min="12301" max="12303" width="0" style="52" hidden="1" customWidth="1"/>
    <col min="12304" max="12304" width="14.75" style="52" customWidth="1"/>
    <col min="12305" max="12305" width="0" style="52" hidden="1" customWidth="1"/>
    <col min="12306" max="12306" width="17.75" style="52" customWidth="1"/>
    <col min="12307" max="12307" width="21.25" style="52" customWidth="1"/>
    <col min="12308" max="12308" width="21.5" style="52" customWidth="1"/>
    <col min="12309" max="12544" width="9" style="52"/>
    <col min="12545" max="12545" width="5.25" style="52" customWidth="1"/>
    <col min="12546" max="12546" width="50" style="52" customWidth="1"/>
    <col min="12547" max="12548" width="16.75" style="52" customWidth="1"/>
    <col min="12549" max="12551" width="0" style="52" hidden="1" customWidth="1"/>
    <col min="12552" max="12552" width="13.75" style="52" customWidth="1"/>
    <col min="12553" max="12555" width="0" style="52" hidden="1" customWidth="1"/>
    <col min="12556" max="12556" width="14.75" style="52" customWidth="1"/>
    <col min="12557" max="12559" width="0" style="52" hidden="1" customWidth="1"/>
    <col min="12560" max="12560" width="14.75" style="52" customWidth="1"/>
    <col min="12561" max="12561" width="0" style="52" hidden="1" customWidth="1"/>
    <col min="12562" max="12562" width="17.75" style="52" customWidth="1"/>
    <col min="12563" max="12563" width="21.25" style="52" customWidth="1"/>
    <col min="12564" max="12564" width="21.5" style="52" customWidth="1"/>
    <col min="12565" max="12800" width="9" style="52"/>
    <col min="12801" max="12801" width="5.25" style="52" customWidth="1"/>
    <col min="12802" max="12802" width="50" style="52" customWidth="1"/>
    <col min="12803" max="12804" width="16.75" style="52" customWidth="1"/>
    <col min="12805" max="12807" width="0" style="52" hidden="1" customWidth="1"/>
    <col min="12808" max="12808" width="13.75" style="52" customWidth="1"/>
    <col min="12809" max="12811" width="0" style="52" hidden="1" customWidth="1"/>
    <col min="12812" max="12812" width="14.75" style="52" customWidth="1"/>
    <col min="12813" max="12815" width="0" style="52" hidden="1" customWidth="1"/>
    <col min="12816" max="12816" width="14.75" style="52" customWidth="1"/>
    <col min="12817" max="12817" width="0" style="52" hidden="1" customWidth="1"/>
    <col min="12818" max="12818" width="17.75" style="52" customWidth="1"/>
    <col min="12819" max="12819" width="21.25" style="52" customWidth="1"/>
    <col min="12820" max="12820" width="21.5" style="52" customWidth="1"/>
    <col min="12821" max="13056" width="9" style="52"/>
    <col min="13057" max="13057" width="5.25" style="52" customWidth="1"/>
    <col min="13058" max="13058" width="50" style="52" customWidth="1"/>
    <col min="13059" max="13060" width="16.75" style="52" customWidth="1"/>
    <col min="13061" max="13063" width="0" style="52" hidden="1" customWidth="1"/>
    <col min="13064" max="13064" width="13.75" style="52" customWidth="1"/>
    <col min="13065" max="13067" width="0" style="52" hidden="1" customWidth="1"/>
    <col min="13068" max="13068" width="14.75" style="52" customWidth="1"/>
    <col min="13069" max="13071" width="0" style="52" hidden="1" customWidth="1"/>
    <col min="13072" max="13072" width="14.75" style="52" customWidth="1"/>
    <col min="13073" max="13073" width="0" style="52" hidden="1" customWidth="1"/>
    <col min="13074" max="13074" width="17.75" style="52" customWidth="1"/>
    <col min="13075" max="13075" width="21.25" style="52" customWidth="1"/>
    <col min="13076" max="13076" width="21.5" style="52" customWidth="1"/>
    <col min="13077" max="13312" width="9" style="52"/>
    <col min="13313" max="13313" width="5.25" style="52" customWidth="1"/>
    <col min="13314" max="13314" width="50" style="52" customWidth="1"/>
    <col min="13315" max="13316" width="16.75" style="52" customWidth="1"/>
    <col min="13317" max="13319" width="0" style="52" hidden="1" customWidth="1"/>
    <col min="13320" max="13320" width="13.75" style="52" customWidth="1"/>
    <col min="13321" max="13323" width="0" style="52" hidden="1" customWidth="1"/>
    <col min="13324" max="13324" width="14.75" style="52" customWidth="1"/>
    <col min="13325" max="13327" width="0" style="52" hidden="1" customWidth="1"/>
    <col min="13328" max="13328" width="14.75" style="52" customWidth="1"/>
    <col min="13329" max="13329" width="0" style="52" hidden="1" customWidth="1"/>
    <col min="13330" max="13330" width="17.75" style="52" customWidth="1"/>
    <col min="13331" max="13331" width="21.25" style="52" customWidth="1"/>
    <col min="13332" max="13332" width="21.5" style="52" customWidth="1"/>
    <col min="13333" max="13568" width="9" style="52"/>
    <col min="13569" max="13569" width="5.25" style="52" customWidth="1"/>
    <col min="13570" max="13570" width="50" style="52" customWidth="1"/>
    <col min="13571" max="13572" width="16.75" style="52" customWidth="1"/>
    <col min="13573" max="13575" width="0" style="52" hidden="1" customWidth="1"/>
    <col min="13576" max="13576" width="13.75" style="52" customWidth="1"/>
    <col min="13577" max="13579" width="0" style="52" hidden="1" customWidth="1"/>
    <col min="13580" max="13580" width="14.75" style="52" customWidth="1"/>
    <col min="13581" max="13583" width="0" style="52" hidden="1" customWidth="1"/>
    <col min="13584" max="13584" width="14.75" style="52" customWidth="1"/>
    <col min="13585" max="13585" width="0" style="52" hidden="1" customWidth="1"/>
    <col min="13586" max="13586" width="17.75" style="52" customWidth="1"/>
    <col min="13587" max="13587" width="21.25" style="52" customWidth="1"/>
    <col min="13588" max="13588" width="21.5" style="52" customWidth="1"/>
    <col min="13589" max="13824" width="9" style="52"/>
    <col min="13825" max="13825" width="5.25" style="52" customWidth="1"/>
    <col min="13826" max="13826" width="50" style="52" customWidth="1"/>
    <col min="13827" max="13828" width="16.75" style="52" customWidth="1"/>
    <col min="13829" max="13831" width="0" style="52" hidden="1" customWidth="1"/>
    <col min="13832" max="13832" width="13.75" style="52" customWidth="1"/>
    <col min="13833" max="13835" width="0" style="52" hidden="1" customWidth="1"/>
    <col min="13836" max="13836" width="14.75" style="52" customWidth="1"/>
    <col min="13837" max="13839" width="0" style="52" hidden="1" customWidth="1"/>
    <col min="13840" max="13840" width="14.75" style="52" customWidth="1"/>
    <col min="13841" max="13841" width="0" style="52" hidden="1" customWidth="1"/>
    <col min="13842" max="13842" width="17.75" style="52" customWidth="1"/>
    <col min="13843" max="13843" width="21.25" style="52" customWidth="1"/>
    <col min="13844" max="13844" width="21.5" style="52" customWidth="1"/>
    <col min="13845" max="14080" width="9" style="52"/>
    <col min="14081" max="14081" width="5.25" style="52" customWidth="1"/>
    <col min="14082" max="14082" width="50" style="52" customWidth="1"/>
    <col min="14083" max="14084" width="16.75" style="52" customWidth="1"/>
    <col min="14085" max="14087" width="0" style="52" hidden="1" customWidth="1"/>
    <col min="14088" max="14088" width="13.75" style="52" customWidth="1"/>
    <col min="14089" max="14091" width="0" style="52" hidden="1" customWidth="1"/>
    <col min="14092" max="14092" width="14.75" style="52" customWidth="1"/>
    <col min="14093" max="14095" width="0" style="52" hidden="1" customWidth="1"/>
    <col min="14096" max="14096" width="14.75" style="52" customWidth="1"/>
    <col min="14097" max="14097" width="0" style="52" hidden="1" customWidth="1"/>
    <col min="14098" max="14098" width="17.75" style="52" customWidth="1"/>
    <col min="14099" max="14099" width="21.25" style="52" customWidth="1"/>
    <col min="14100" max="14100" width="21.5" style="52" customWidth="1"/>
    <col min="14101" max="14336" width="9" style="52"/>
    <col min="14337" max="14337" width="5.25" style="52" customWidth="1"/>
    <col min="14338" max="14338" width="50" style="52" customWidth="1"/>
    <col min="14339" max="14340" width="16.75" style="52" customWidth="1"/>
    <col min="14341" max="14343" width="0" style="52" hidden="1" customWidth="1"/>
    <col min="14344" max="14344" width="13.75" style="52" customWidth="1"/>
    <col min="14345" max="14347" width="0" style="52" hidden="1" customWidth="1"/>
    <col min="14348" max="14348" width="14.75" style="52" customWidth="1"/>
    <col min="14349" max="14351" width="0" style="52" hidden="1" customWidth="1"/>
    <col min="14352" max="14352" width="14.75" style="52" customWidth="1"/>
    <col min="14353" max="14353" width="0" style="52" hidden="1" customWidth="1"/>
    <col min="14354" max="14354" width="17.75" style="52" customWidth="1"/>
    <col min="14355" max="14355" width="21.25" style="52" customWidth="1"/>
    <col min="14356" max="14356" width="21.5" style="52" customWidth="1"/>
    <col min="14357" max="14592" width="9" style="52"/>
    <col min="14593" max="14593" width="5.25" style="52" customWidth="1"/>
    <col min="14594" max="14594" width="50" style="52" customWidth="1"/>
    <col min="14595" max="14596" width="16.75" style="52" customWidth="1"/>
    <col min="14597" max="14599" width="0" style="52" hidden="1" customWidth="1"/>
    <col min="14600" max="14600" width="13.75" style="52" customWidth="1"/>
    <col min="14601" max="14603" width="0" style="52" hidden="1" customWidth="1"/>
    <col min="14604" max="14604" width="14.75" style="52" customWidth="1"/>
    <col min="14605" max="14607" width="0" style="52" hidden="1" customWidth="1"/>
    <col min="14608" max="14608" width="14.75" style="52" customWidth="1"/>
    <col min="14609" max="14609" width="0" style="52" hidden="1" customWidth="1"/>
    <col min="14610" max="14610" width="17.75" style="52" customWidth="1"/>
    <col min="14611" max="14611" width="21.25" style="52" customWidth="1"/>
    <col min="14612" max="14612" width="21.5" style="52" customWidth="1"/>
    <col min="14613" max="14848" width="9" style="52"/>
    <col min="14849" max="14849" width="5.25" style="52" customWidth="1"/>
    <col min="14850" max="14850" width="50" style="52" customWidth="1"/>
    <col min="14851" max="14852" width="16.75" style="52" customWidth="1"/>
    <col min="14853" max="14855" width="0" style="52" hidden="1" customWidth="1"/>
    <col min="14856" max="14856" width="13.75" style="52" customWidth="1"/>
    <col min="14857" max="14859" width="0" style="52" hidden="1" customWidth="1"/>
    <col min="14860" max="14860" width="14.75" style="52" customWidth="1"/>
    <col min="14861" max="14863" width="0" style="52" hidden="1" customWidth="1"/>
    <col min="14864" max="14864" width="14.75" style="52" customWidth="1"/>
    <col min="14865" max="14865" width="0" style="52" hidden="1" customWidth="1"/>
    <col min="14866" max="14866" width="17.75" style="52" customWidth="1"/>
    <col min="14867" max="14867" width="21.25" style="52" customWidth="1"/>
    <col min="14868" max="14868" width="21.5" style="52" customWidth="1"/>
    <col min="14869" max="15104" width="9" style="52"/>
    <col min="15105" max="15105" width="5.25" style="52" customWidth="1"/>
    <col min="15106" max="15106" width="50" style="52" customWidth="1"/>
    <col min="15107" max="15108" width="16.75" style="52" customWidth="1"/>
    <col min="15109" max="15111" width="0" style="52" hidden="1" customWidth="1"/>
    <col min="15112" max="15112" width="13.75" style="52" customWidth="1"/>
    <col min="15113" max="15115" width="0" style="52" hidden="1" customWidth="1"/>
    <col min="15116" max="15116" width="14.75" style="52" customWidth="1"/>
    <col min="15117" max="15119" width="0" style="52" hidden="1" customWidth="1"/>
    <col min="15120" max="15120" width="14.75" style="52" customWidth="1"/>
    <col min="15121" max="15121" width="0" style="52" hidden="1" customWidth="1"/>
    <col min="15122" max="15122" width="17.75" style="52" customWidth="1"/>
    <col min="15123" max="15123" width="21.25" style="52" customWidth="1"/>
    <col min="15124" max="15124" width="21.5" style="52" customWidth="1"/>
    <col min="15125" max="15360" width="9" style="52"/>
    <col min="15361" max="15361" width="5.25" style="52" customWidth="1"/>
    <col min="15362" max="15362" width="50" style="52" customWidth="1"/>
    <col min="15363" max="15364" width="16.75" style="52" customWidth="1"/>
    <col min="15365" max="15367" width="0" style="52" hidden="1" customWidth="1"/>
    <col min="15368" max="15368" width="13.75" style="52" customWidth="1"/>
    <col min="15369" max="15371" width="0" style="52" hidden="1" customWidth="1"/>
    <col min="15372" max="15372" width="14.75" style="52" customWidth="1"/>
    <col min="15373" max="15375" width="0" style="52" hidden="1" customWidth="1"/>
    <col min="15376" max="15376" width="14.75" style="52" customWidth="1"/>
    <col min="15377" max="15377" width="0" style="52" hidden="1" customWidth="1"/>
    <col min="15378" max="15378" width="17.75" style="52" customWidth="1"/>
    <col min="15379" max="15379" width="21.25" style="52" customWidth="1"/>
    <col min="15380" max="15380" width="21.5" style="52" customWidth="1"/>
    <col min="15381" max="15616" width="9" style="52"/>
    <col min="15617" max="15617" width="5.25" style="52" customWidth="1"/>
    <col min="15618" max="15618" width="50" style="52" customWidth="1"/>
    <col min="15619" max="15620" width="16.75" style="52" customWidth="1"/>
    <col min="15621" max="15623" width="0" style="52" hidden="1" customWidth="1"/>
    <col min="15624" max="15624" width="13.75" style="52" customWidth="1"/>
    <col min="15625" max="15627" width="0" style="52" hidden="1" customWidth="1"/>
    <col min="15628" max="15628" width="14.75" style="52" customWidth="1"/>
    <col min="15629" max="15631" width="0" style="52" hidden="1" customWidth="1"/>
    <col min="15632" max="15632" width="14.75" style="52" customWidth="1"/>
    <col min="15633" max="15633" width="0" style="52" hidden="1" customWidth="1"/>
    <col min="15634" max="15634" width="17.75" style="52" customWidth="1"/>
    <col min="15635" max="15635" width="21.25" style="52" customWidth="1"/>
    <col min="15636" max="15636" width="21.5" style="52" customWidth="1"/>
    <col min="15637" max="15872" width="9" style="52"/>
    <col min="15873" max="15873" width="5.25" style="52" customWidth="1"/>
    <col min="15874" max="15874" width="50" style="52" customWidth="1"/>
    <col min="15875" max="15876" width="16.75" style="52" customWidth="1"/>
    <col min="15877" max="15879" width="0" style="52" hidden="1" customWidth="1"/>
    <col min="15880" max="15880" width="13.75" style="52" customWidth="1"/>
    <col min="15881" max="15883" width="0" style="52" hidden="1" customWidth="1"/>
    <col min="15884" max="15884" width="14.75" style="52" customWidth="1"/>
    <col min="15885" max="15887" width="0" style="52" hidden="1" customWidth="1"/>
    <col min="15888" max="15888" width="14.75" style="52" customWidth="1"/>
    <col min="15889" max="15889" width="0" style="52" hidden="1" customWidth="1"/>
    <col min="15890" max="15890" width="17.75" style="52" customWidth="1"/>
    <col min="15891" max="15891" width="21.25" style="52" customWidth="1"/>
    <col min="15892" max="15892" width="21.5" style="52" customWidth="1"/>
    <col min="15893" max="16128" width="9" style="52"/>
    <col min="16129" max="16129" width="5.25" style="52" customWidth="1"/>
    <col min="16130" max="16130" width="50" style="52" customWidth="1"/>
    <col min="16131" max="16132" width="16.75" style="52" customWidth="1"/>
    <col min="16133" max="16135" width="0" style="52" hidden="1" customWidth="1"/>
    <col min="16136" max="16136" width="13.75" style="52" customWidth="1"/>
    <col min="16137" max="16139" width="0" style="52" hidden="1" customWidth="1"/>
    <col min="16140" max="16140" width="14.75" style="52" customWidth="1"/>
    <col min="16141" max="16143" width="0" style="52" hidden="1" customWidth="1"/>
    <col min="16144" max="16144" width="14.75" style="52" customWidth="1"/>
    <col min="16145" max="16145" width="0" style="52" hidden="1" customWidth="1"/>
    <col min="16146" max="16146" width="17.75" style="52" customWidth="1"/>
    <col min="16147" max="16147" width="21.25" style="52" customWidth="1"/>
    <col min="16148" max="16148" width="21.5" style="52" customWidth="1"/>
    <col min="16149" max="16384" width="9" style="52"/>
  </cols>
  <sheetData>
    <row r="1" spans="1:20" s="11" customFormat="1" ht="18.75" customHeight="1" x14ac:dyDescent="0.25">
      <c r="A1" s="8" t="s">
        <v>170</v>
      </c>
      <c r="B1" s="9"/>
      <c r="C1" s="9"/>
      <c r="D1" s="9"/>
      <c r="E1" s="9"/>
      <c r="F1" s="9"/>
      <c r="G1" s="9"/>
      <c r="H1" s="9"/>
      <c r="I1" s="9"/>
      <c r="J1" s="9"/>
      <c r="K1" s="9"/>
      <c r="L1" s="9"/>
      <c r="M1" s="10"/>
      <c r="N1" s="9"/>
      <c r="O1" s="9"/>
      <c r="P1" s="9"/>
      <c r="Q1" s="9"/>
      <c r="R1" s="9"/>
      <c r="S1" s="9"/>
    </row>
    <row r="2" spans="1:20" s="11" customFormat="1" ht="23.25" customHeight="1" x14ac:dyDescent="0.25">
      <c r="A2" s="199" t="s">
        <v>28</v>
      </c>
      <c r="B2" s="199"/>
      <c r="C2" s="199"/>
      <c r="D2" s="199"/>
      <c r="E2" s="199"/>
      <c r="F2" s="199"/>
      <c r="G2" s="199"/>
      <c r="H2" s="199"/>
      <c r="I2" s="199"/>
      <c r="J2" s="199"/>
      <c r="K2" s="199"/>
      <c r="L2" s="199"/>
      <c r="M2" s="199"/>
      <c r="N2" s="199"/>
      <c r="O2" s="199"/>
      <c r="P2" s="199"/>
      <c r="Q2" s="199"/>
      <c r="R2" s="199"/>
      <c r="S2" s="199"/>
    </row>
    <row r="3" spans="1:20" s="11" customFormat="1" ht="27" customHeight="1" x14ac:dyDescent="0.25">
      <c r="A3" s="200" t="str">
        <f>'[1]Biểu số 1'!A3:V3</f>
        <v>(Kèm theo Báo cáo số         /BC-UBND ngày       tháng 11 năm 2021 của UBND huyện Tuần Giáo)</v>
      </c>
      <c r="B3" s="200"/>
      <c r="C3" s="200"/>
      <c r="D3" s="200"/>
      <c r="E3" s="200"/>
      <c r="F3" s="200"/>
      <c r="G3" s="200"/>
      <c r="H3" s="200"/>
      <c r="I3" s="200"/>
      <c r="J3" s="200"/>
      <c r="K3" s="200"/>
      <c r="L3" s="200"/>
      <c r="M3" s="200"/>
      <c r="N3" s="200"/>
      <c r="O3" s="200"/>
      <c r="P3" s="200"/>
      <c r="Q3" s="200"/>
      <c r="R3" s="200"/>
      <c r="S3" s="200"/>
    </row>
    <row r="4" spans="1:20" s="11" customFormat="1" ht="21" customHeight="1" x14ac:dyDescent="0.25">
      <c r="A4" s="201" t="s">
        <v>29</v>
      </c>
      <c r="B4" s="201"/>
      <c r="C4" s="201"/>
      <c r="D4" s="201"/>
      <c r="E4" s="201"/>
      <c r="F4" s="201"/>
      <c r="G4" s="201"/>
      <c r="H4" s="201"/>
      <c r="I4" s="201"/>
      <c r="J4" s="201"/>
      <c r="K4" s="201"/>
      <c r="L4" s="201"/>
      <c r="M4" s="201"/>
      <c r="N4" s="201"/>
      <c r="O4" s="201"/>
      <c r="P4" s="201"/>
      <c r="Q4" s="201"/>
      <c r="R4" s="201"/>
      <c r="S4" s="201"/>
    </row>
    <row r="5" spans="1:20" s="12" customFormat="1" ht="38.25" customHeight="1" x14ac:dyDescent="0.25">
      <c r="A5" s="202" t="s">
        <v>0</v>
      </c>
      <c r="B5" s="197" t="s">
        <v>30</v>
      </c>
      <c r="C5" s="197" t="s">
        <v>31</v>
      </c>
      <c r="D5" s="197" t="s">
        <v>5</v>
      </c>
      <c r="E5" s="204" t="s">
        <v>32</v>
      </c>
      <c r="F5" s="205"/>
      <c r="G5" s="206"/>
      <c r="H5" s="202" t="s">
        <v>33</v>
      </c>
      <c r="I5" s="207" t="s">
        <v>34</v>
      </c>
      <c r="J5" s="207"/>
      <c r="K5" s="207"/>
      <c r="L5" s="197" t="s">
        <v>35</v>
      </c>
      <c r="M5" s="207" t="s">
        <v>36</v>
      </c>
      <c r="N5" s="207"/>
      <c r="O5" s="207"/>
      <c r="P5" s="197" t="s">
        <v>37</v>
      </c>
      <c r="Q5" s="197" t="s">
        <v>38</v>
      </c>
      <c r="R5" s="197" t="s">
        <v>39</v>
      </c>
      <c r="S5" s="197" t="s">
        <v>8</v>
      </c>
    </row>
    <row r="6" spans="1:20" s="12" customFormat="1" ht="38.25" customHeight="1" x14ac:dyDescent="0.25">
      <c r="A6" s="203"/>
      <c r="B6" s="198"/>
      <c r="C6" s="198"/>
      <c r="D6" s="198"/>
      <c r="E6" s="13" t="s">
        <v>40</v>
      </c>
      <c r="F6" s="13" t="s">
        <v>41</v>
      </c>
      <c r="G6" s="13" t="s">
        <v>42</v>
      </c>
      <c r="H6" s="203"/>
      <c r="I6" s="14" t="s">
        <v>43</v>
      </c>
      <c r="J6" s="14" t="s">
        <v>18</v>
      </c>
      <c r="K6" s="14" t="s">
        <v>44</v>
      </c>
      <c r="L6" s="198"/>
      <c r="M6" s="15" t="s">
        <v>43</v>
      </c>
      <c r="N6" s="14" t="s">
        <v>18</v>
      </c>
      <c r="O6" s="14" t="s">
        <v>44</v>
      </c>
      <c r="P6" s="198"/>
      <c r="Q6" s="198"/>
      <c r="R6" s="198"/>
      <c r="S6" s="198"/>
    </row>
    <row r="7" spans="1:20" s="20" customFormat="1" ht="43.5" customHeight="1" x14ac:dyDescent="0.25">
      <c r="A7" s="16" t="s">
        <v>45</v>
      </c>
      <c r="B7" s="17" t="s">
        <v>46</v>
      </c>
      <c r="C7" s="18"/>
      <c r="D7" s="19">
        <f t="shared" ref="D7:R7" si="0">SUM(D8:D12)</f>
        <v>107500</v>
      </c>
      <c r="E7" s="19">
        <f t="shared" si="0"/>
        <v>22034</v>
      </c>
      <c r="F7" s="19">
        <f t="shared" si="0"/>
        <v>-4880</v>
      </c>
      <c r="G7" s="19">
        <f t="shared" si="0"/>
        <v>240</v>
      </c>
      <c r="H7" s="19">
        <f t="shared" si="0"/>
        <v>17394</v>
      </c>
      <c r="I7" s="19">
        <f t="shared" si="0"/>
        <v>471</v>
      </c>
      <c r="J7" s="19">
        <f t="shared" si="0"/>
        <v>24915.872000000003</v>
      </c>
      <c r="K7" s="19">
        <f t="shared" si="0"/>
        <v>24915.872000000003</v>
      </c>
      <c r="L7" s="19">
        <f t="shared" si="0"/>
        <v>24915.872000000003</v>
      </c>
      <c r="M7" s="19">
        <f t="shared" si="0"/>
        <v>2000</v>
      </c>
      <c r="N7" s="19">
        <f t="shared" si="0"/>
        <v>17394</v>
      </c>
      <c r="O7" s="19">
        <f t="shared" si="0"/>
        <v>17494</v>
      </c>
      <c r="P7" s="19">
        <f t="shared" si="0"/>
        <v>17494</v>
      </c>
      <c r="Q7" s="19">
        <f t="shared" si="0"/>
        <v>24705</v>
      </c>
      <c r="R7" s="19">
        <f t="shared" si="0"/>
        <v>24705</v>
      </c>
      <c r="S7" s="14"/>
      <c r="T7" s="20">
        <v>125336</v>
      </c>
    </row>
    <row r="8" spans="1:20" s="11" customFormat="1" ht="39" customHeight="1" x14ac:dyDescent="0.25">
      <c r="A8" s="21">
        <v>1</v>
      </c>
      <c r="B8" s="22" t="s">
        <v>47</v>
      </c>
      <c r="C8" s="23" t="s">
        <v>48</v>
      </c>
      <c r="D8" s="24">
        <v>4500</v>
      </c>
      <c r="E8" s="24">
        <v>2500</v>
      </c>
      <c r="F8" s="24"/>
      <c r="G8" s="24"/>
      <c r="H8" s="24">
        <f>E8+F8</f>
        <v>2500</v>
      </c>
      <c r="I8" s="24"/>
      <c r="J8" s="24">
        <v>2700</v>
      </c>
      <c r="K8" s="24">
        <f t="shared" ref="K8:L12" si="1">J8</f>
        <v>2700</v>
      </c>
      <c r="L8" s="24">
        <f t="shared" si="1"/>
        <v>2700</v>
      </c>
      <c r="M8" s="25"/>
      <c r="N8" s="24">
        <v>2500</v>
      </c>
      <c r="O8" s="26">
        <f>N8</f>
        <v>2500</v>
      </c>
      <c r="P8" s="26">
        <f>O8</f>
        <v>2500</v>
      </c>
      <c r="Q8" s="26">
        <v>1500</v>
      </c>
      <c r="R8" s="26">
        <f>Q8</f>
        <v>1500</v>
      </c>
      <c r="S8" s="27"/>
      <c r="T8" s="11">
        <f>T7-D7</f>
        <v>17836</v>
      </c>
    </row>
    <row r="9" spans="1:20" s="11" customFormat="1" ht="39" customHeight="1" x14ac:dyDescent="0.25">
      <c r="A9" s="21">
        <v>2</v>
      </c>
      <c r="B9" s="22" t="s">
        <v>49</v>
      </c>
      <c r="C9" s="23" t="s">
        <v>48</v>
      </c>
      <c r="D9" s="24">
        <v>40000</v>
      </c>
      <c r="E9" s="24">
        <v>9000</v>
      </c>
      <c r="F9" s="24">
        <v>-4880</v>
      </c>
      <c r="G9" s="24">
        <v>240</v>
      </c>
      <c r="H9" s="24">
        <f>E9+F9+G9</f>
        <v>4360</v>
      </c>
      <c r="I9" s="24"/>
      <c r="J9" s="24">
        <f>4000+695.751</f>
        <v>4695.7510000000002</v>
      </c>
      <c r="K9" s="24">
        <f t="shared" si="1"/>
        <v>4695.7510000000002</v>
      </c>
      <c r="L9" s="24">
        <f t="shared" si="1"/>
        <v>4695.7510000000002</v>
      </c>
      <c r="M9" s="25"/>
      <c r="N9" s="24">
        <v>4360</v>
      </c>
      <c r="O9" s="26">
        <f>N9</f>
        <v>4360</v>
      </c>
      <c r="P9" s="26">
        <f t="shared" ref="P9:P28" si="2">O9</f>
        <v>4360</v>
      </c>
      <c r="Q9" s="26">
        <v>10000</v>
      </c>
      <c r="R9" s="26">
        <f>Q9</f>
        <v>10000</v>
      </c>
      <c r="S9" s="28"/>
    </row>
    <row r="10" spans="1:20" s="11" customFormat="1" ht="39" customHeight="1" x14ac:dyDescent="0.25">
      <c r="A10" s="21">
        <v>3</v>
      </c>
      <c r="B10" s="22" t="s">
        <v>50</v>
      </c>
      <c r="C10" s="23" t="s">
        <v>48</v>
      </c>
      <c r="D10" s="24">
        <v>18000</v>
      </c>
      <c r="E10" s="24">
        <v>4534</v>
      </c>
      <c r="F10" s="24"/>
      <c r="G10" s="24"/>
      <c r="H10" s="24">
        <f>E10+F10</f>
        <v>4534</v>
      </c>
      <c r="I10" s="24"/>
      <c r="J10" s="24">
        <f>3816+874.148</f>
        <v>4690.1480000000001</v>
      </c>
      <c r="K10" s="24">
        <f t="shared" si="1"/>
        <v>4690.1480000000001</v>
      </c>
      <c r="L10" s="24">
        <f t="shared" si="1"/>
        <v>4690.1480000000001</v>
      </c>
      <c r="M10" s="25"/>
      <c r="N10" s="24">
        <v>4534</v>
      </c>
      <c r="O10" s="26">
        <f>N10</f>
        <v>4534</v>
      </c>
      <c r="P10" s="26">
        <f t="shared" si="2"/>
        <v>4534</v>
      </c>
      <c r="Q10" s="26">
        <v>4500</v>
      </c>
      <c r="R10" s="26">
        <f>Q10</f>
        <v>4500</v>
      </c>
      <c r="S10" s="27"/>
    </row>
    <row r="11" spans="1:20" s="11" customFormat="1" ht="39" customHeight="1" x14ac:dyDescent="0.25">
      <c r="A11" s="21">
        <v>4</v>
      </c>
      <c r="B11" s="29" t="s">
        <v>51</v>
      </c>
      <c r="C11" s="23" t="s">
        <v>48</v>
      </c>
      <c r="D11" s="24">
        <v>33000</v>
      </c>
      <c r="E11" s="24">
        <v>4000</v>
      </c>
      <c r="F11" s="24"/>
      <c r="G11" s="24"/>
      <c r="H11" s="24">
        <f>E11+F11</f>
        <v>4000</v>
      </c>
      <c r="I11" s="26"/>
      <c r="J11" s="26">
        <f>4000+529.845</f>
        <v>4529.8450000000003</v>
      </c>
      <c r="K11" s="26">
        <f t="shared" si="1"/>
        <v>4529.8450000000003</v>
      </c>
      <c r="L11" s="24">
        <f t="shared" si="1"/>
        <v>4529.8450000000003</v>
      </c>
      <c r="M11" s="30"/>
      <c r="N11" s="26">
        <v>4000</v>
      </c>
      <c r="O11" s="26">
        <f>N11</f>
        <v>4000</v>
      </c>
      <c r="P11" s="26">
        <f t="shared" si="2"/>
        <v>4000</v>
      </c>
      <c r="Q11" s="26">
        <v>7705</v>
      </c>
      <c r="R11" s="26">
        <f>Q11</f>
        <v>7705</v>
      </c>
      <c r="S11" s="27"/>
    </row>
    <row r="12" spans="1:20" s="11" customFormat="1" ht="39" customHeight="1" x14ac:dyDescent="0.25">
      <c r="A12" s="21">
        <v>5</v>
      </c>
      <c r="B12" s="29" t="s">
        <v>52</v>
      </c>
      <c r="C12" s="23" t="s">
        <v>53</v>
      </c>
      <c r="D12" s="24">
        <v>12000</v>
      </c>
      <c r="E12" s="24">
        <v>2000</v>
      </c>
      <c r="F12" s="24"/>
      <c r="G12" s="24"/>
      <c r="H12" s="24">
        <f>E12+F12</f>
        <v>2000</v>
      </c>
      <c r="I12" s="26">
        <v>471</v>
      </c>
      <c r="J12" s="26">
        <f>7863+437.128</f>
        <v>8300.1280000000006</v>
      </c>
      <c r="K12" s="26">
        <f t="shared" si="1"/>
        <v>8300.1280000000006</v>
      </c>
      <c r="L12" s="24">
        <f t="shared" si="1"/>
        <v>8300.1280000000006</v>
      </c>
      <c r="M12" s="30">
        <v>2000</v>
      </c>
      <c r="N12" s="26">
        <v>2000</v>
      </c>
      <c r="O12" s="26">
        <v>2100</v>
      </c>
      <c r="P12" s="26">
        <f t="shared" si="2"/>
        <v>2100</v>
      </c>
      <c r="Q12" s="26">
        <v>1000</v>
      </c>
      <c r="R12" s="26">
        <f>Q12</f>
        <v>1000</v>
      </c>
      <c r="S12" s="28"/>
    </row>
    <row r="13" spans="1:20" s="11" customFormat="1" ht="36" hidden="1" customHeight="1" x14ac:dyDescent="0.25">
      <c r="A13" s="31" t="s">
        <v>54</v>
      </c>
      <c r="B13" s="32" t="s">
        <v>55</v>
      </c>
      <c r="C13" s="33" t="s">
        <v>55</v>
      </c>
      <c r="D13" s="34">
        <v>880</v>
      </c>
      <c r="E13" s="33"/>
      <c r="F13" s="34">
        <v>880</v>
      </c>
      <c r="G13" s="34"/>
      <c r="H13" s="35">
        <f t="shared" ref="H13:H28" si="3">E13+F13</f>
        <v>880</v>
      </c>
      <c r="I13" s="36"/>
      <c r="J13" s="35">
        <v>880</v>
      </c>
      <c r="K13" s="35">
        <v>880</v>
      </c>
      <c r="L13" s="35"/>
      <c r="M13" s="37"/>
      <c r="N13" s="35">
        <v>880</v>
      </c>
      <c r="O13" s="35">
        <v>880</v>
      </c>
      <c r="P13" s="26">
        <f t="shared" si="2"/>
        <v>880</v>
      </c>
      <c r="Q13" s="36"/>
      <c r="R13" s="36"/>
      <c r="S13" s="36"/>
    </row>
    <row r="14" spans="1:20" s="11" customFormat="1" ht="36" hidden="1" customHeight="1" x14ac:dyDescent="0.25">
      <c r="A14" s="31" t="s">
        <v>54</v>
      </c>
      <c r="B14" s="32" t="s">
        <v>56</v>
      </c>
      <c r="C14" s="33" t="s">
        <v>56</v>
      </c>
      <c r="D14" s="34">
        <v>260</v>
      </c>
      <c r="E14" s="33"/>
      <c r="F14" s="34">
        <v>260</v>
      </c>
      <c r="G14" s="34"/>
      <c r="H14" s="35">
        <f t="shared" si="3"/>
        <v>260</v>
      </c>
      <c r="I14" s="36"/>
      <c r="J14" s="35">
        <v>260</v>
      </c>
      <c r="K14" s="35">
        <v>260</v>
      </c>
      <c r="L14" s="35"/>
      <c r="M14" s="37"/>
      <c r="N14" s="35">
        <v>260</v>
      </c>
      <c r="O14" s="35">
        <v>260</v>
      </c>
      <c r="P14" s="26">
        <f t="shared" si="2"/>
        <v>260</v>
      </c>
      <c r="Q14" s="36"/>
      <c r="R14" s="36"/>
      <c r="S14" s="36"/>
    </row>
    <row r="15" spans="1:20" s="11" customFormat="1" ht="36" hidden="1" customHeight="1" x14ac:dyDescent="0.25">
      <c r="A15" s="31" t="s">
        <v>54</v>
      </c>
      <c r="B15" s="32" t="s">
        <v>57</v>
      </c>
      <c r="C15" s="33" t="s">
        <v>57</v>
      </c>
      <c r="D15" s="34">
        <v>120</v>
      </c>
      <c r="E15" s="33"/>
      <c r="F15" s="34">
        <v>120</v>
      </c>
      <c r="G15" s="34"/>
      <c r="H15" s="35">
        <f t="shared" si="3"/>
        <v>120</v>
      </c>
      <c r="I15" s="36"/>
      <c r="J15" s="35">
        <v>120</v>
      </c>
      <c r="K15" s="35">
        <v>120</v>
      </c>
      <c r="L15" s="35"/>
      <c r="M15" s="37"/>
      <c r="N15" s="35">
        <v>120</v>
      </c>
      <c r="O15" s="35">
        <v>120</v>
      </c>
      <c r="P15" s="26">
        <f t="shared" si="2"/>
        <v>120</v>
      </c>
      <c r="Q15" s="36"/>
      <c r="R15" s="36"/>
      <c r="S15" s="36"/>
    </row>
    <row r="16" spans="1:20" s="11" customFormat="1" ht="36" hidden="1" customHeight="1" x14ac:dyDescent="0.25">
      <c r="A16" s="31" t="s">
        <v>54</v>
      </c>
      <c r="B16" s="32" t="s">
        <v>58</v>
      </c>
      <c r="C16" s="33" t="s">
        <v>58</v>
      </c>
      <c r="D16" s="34">
        <v>100</v>
      </c>
      <c r="E16" s="33"/>
      <c r="F16" s="34">
        <v>100</v>
      </c>
      <c r="G16" s="34"/>
      <c r="H16" s="35">
        <f t="shared" si="3"/>
        <v>100</v>
      </c>
      <c r="I16" s="36"/>
      <c r="J16" s="35">
        <v>100</v>
      </c>
      <c r="K16" s="35">
        <v>100</v>
      </c>
      <c r="L16" s="35"/>
      <c r="M16" s="37"/>
      <c r="N16" s="35">
        <v>100</v>
      </c>
      <c r="O16" s="35">
        <v>100</v>
      </c>
      <c r="P16" s="26">
        <f t="shared" si="2"/>
        <v>100</v>
      </c>
      <c r="Q16" s="36"/>
      <c r="R16" s="36"/>
      <c r="S16" s="36"/>
    </row>
    <row r="17" spans="1:19" s="11" customFormat="1" ht="36" hidden="1" customHeight="1" x14ac:dyDescent="0.25">
      <c r="A17" s="31" t="s">
        <v>54</v>
      </c>
      <c r="B17" s="32" t="s">
        <v>59</v>
      </c>
      <c r="C17" s="33" t="s">
        <v>59</v>
      </c>
      <c r="D17" s="34">
        <v>80</v>
      </c>
      <c r="E17" s="33"/>
      <c r="F17" s="34">
        <v>80</v>
      </c>
      <c r="G17" s="34"/>
      <c r="H17" s="35">
        <f t="shared" si="3"/>
        <v>80</v>
      </c>
      <c r="I17" s="36"/>
      <c r="J17" s="35">
        <v>80</v>
      </c>
      <c r="K17" s="35">
        <v>80</v>
      </c>
      <c r="L17" s="35"/>
      <c r="M17" s="37"/>
      <c r="N17" s="35">
        <v>80</v>
      </c>
      <c r="O17" s="35">
        <v>80</v>
      </c>
      <c r="P17" s="26">
        <f t="shared" si="2"/>
        <v>80</v>
      </c>
      <c r="Q17" s="36"/>
      <c r="R17" s="36"/>
      <c r="S17" s="36"/>
    </row>
    <row r="18" spans="1:19" s="11" customFormat="1" ht="36" hidden="1" customHeight="1" x14ac:dyDescent="0.25">
      <c r="A18" s="31" t="s">
        <v>54</v>
      </c>
      <c r="B18" s="32" t="s">
        <v>60</v>
      </c>
      <c r="C18" s="33" t="s">
        <v>60</v>
      </c>
      <c r="D18" s="34">
        <v>40</v>
      </c>
      <c r="E18" s="33"/>
      <c r="F18" s="34">
        <v>40</v>
      </c>
      <c r="G18" s="34"/>
      <c r="H18" s="35">
        <f t="shared" si="3"/>
        <v>40</v>
      </c>
      <c r="I18" s="36"/>
      <c r="J18" s="35">
        <v>40</v>
      </c>
      <c r="K18" s="35">
        <v>40</v>
      </c>
      <c r="L18" s="35"/>
      <c r="M18" s="37"/>
      <c r="N18" s="35">
        <v>40</v>
      </c>
      <c r="O18" s="35">
        <v>40</v>
      </c>
      <c r="P18" s="26">
        <f t="shared" si="2"/>
        <v>40</v>
      </c>
      <c r="Q18" s="36"/>
      <c r="R18" s="36"/>
      <c r="S18" s="36"/>
    </row>
    <row r="19" spans="1:19" s="11" customFormat="1" ht="36" hidden="1" customHeight="1" x14ac:dyDescent="0.25">
      <c r="A19" s="31" t="s">
        <v>54</v>
      </c>
      <c r="B19" s="32" t="s">
        <v>61</v>
      </c>
      <c r="C19" s="33" t="s">
        <v>61</v>
      </c>
      <c r="D19" s="34">
        <v>360</v>
      </c>
      <c r="E19" s="33"/>
      <c r="F19" s="34">
        <v>360</v>
      </c>
      <c r="G19" s="34"/>
      <c r="H19" s="35">
        <f t="shared" si="3"/>
        <v>360</v>
      </c>
      <c r="I19" s="36"/>
      <c r="J19" s="35">
        <v>360</v>
      </c>
      <c r="K19" s="35">
        <v>360</v>
      </c>
      <c r="L19" s="35"/>
      <c r="M19" s="37"/>
      <c r="N19" s="35">
        <v>360</v>
      </c>
      <c r="O19" s="35">
        <v>360</v>
      </c>
      <c r="P19" s="26">
        <f t="shared" si="2"/>
        <v>360</v>
      </c>
      <c r="Q19" s="36"/>
      <c r="R19" s="36"/>
      <c r="S19" s="36"/>
    </row>
    <row r="20" spans="1:19" s="11" customFormat="1" ht="36" hidden="1" customHeight="1" x14ac:dyDescent="0.25">
      <c r="A20" s="31" t="s">
        <v>54</v>
      </c>
      <c r="B20" s="32" t="s">
        <v>62</v>
      </c>
      <c r="C20" s="33" t="s">
        <v>62</v>
      </c>
      <c r="D20" s="34">
        <v>200</v>
      </c>
      <c r="E20" s="33"/>
      <c r="F20" s="34">
        <v>200</v>
      </c>
      <c r="G20" s="34"/>
      <c r="H20" s="35">
        <f t="shared" si="3"/>
        <v>200</v>
      </c>
      <c r="I20" s="36"/>
      <c r="J20" s="35">
        <v>200</v>
      </c>
      <c r="K20" s="35">
        <v>200</v>
      </c>
      <c r="L20" s="35"/>
      <c r="M20" s="37"/>
      <c r="N20" s="35">
        <v>200</v>
      </c>
      <c r="O20" s="35">
        <v>200</v>
      </c>
      <c r="P20" s="26">
        <f t="shared" si="2"/>
        <v>200</v>
      </c>
      <c r="Q20" s="36"/>
      <c r="R20" s="36"/>
      <c r="S20" s="36"/>
    </row>
    <row r="21" spans="1:19" s="40" customFormat="1" ht="36" hidden="1" customHeight="1" x14ac:dyDescent="0.25">
      <c r="A21" s="31" t="s">
        <v>54</v>
      </c>
      <c r="B21" s="22" t="s">
        <v>63</v>
      </c>
      <c r="C21" s="23" t="s">
        <v>63</v>
      </c>
      <c r="D21" s="34">
        <v>1060</v>
      </c>
      <c r="E21" s="23"/>
      <c r="F21" s="34">
        <v>1060</v>
      </c>
      <c r="G21" s="34"/>
      <c r="H21" s="35">
        <f t="shared" si="3"/>
        <v>1060</v>
      </c>
      <c r="I21" s="38"/>
      <c r="J21" s="35">
        <v>1060</v>
      </c>
      <c r="K21" s="35">
        <v>1060</v>
      </c>
      <c r="L21" s="35"/>
      <c r="M21" s="39"/>
      <c r="N21" s="35">
        <v>1060</v>
      </c>
      <c r="O21" s="35">
        <v>1060</v>
      </c>
      <c r="P21" s="26">
        <f t="shared" si="2"/>
        <v>1060</v>
      </c>
      <c r="Q21" s="38"/>
      <c r="R21" s="38"/>
      <c r="S21" s="23"/>
    </row>
    <row r="22" spans="1:19" s="40" customFormat="1" ht="36" hidden="1" customHeight="1" x14ac:dyDescent="0.25">
      <c r="A22" s="31" t="s">
        <v>54</v>
      </c>
      <c r="B22" s="22" t="s">
        <v>64</v>
      </c>
      <c r="C22" s="23" t="s">
        <v>64</v>
      </c>
      <c r="D22" s="34">
        <v>180</v>
      </c>
      <c r="E22" s="23"/>
      <c r="F22" s="34">
        <v>180</v>
      </c>
      <c r="G22" s="34"/>
      <c r="H22" s="35">
        <f t="shared" si="3"/>
        <v>180</v>
      </c>
      <c r="I22" s="38"/>
      <c r="J22" s="35">
        <v>180</v>
      </c>
      <c r="K22" s="35">
        <v>180</v>
      </c>
      <c r="L22" s="35"/>
      <c r="M22" s="39"/>
      <c r="N22" s="35">
        <v>180</v>
      </c>
      <c r="O22" s="35">
        <v>180</v>
      </c>
      <c r="P22" s="26">
        <f t="shared" si="2"/>
        <v>180</v>
      </c>
      <c r="Q22" s="38"/>
      <c r="R22" s="38"/>
      <c r="S22" s="23"/>
    </row>
    <row r="23" spans="1:19" s="11" customFormat="1" ht="36" hidden="1" customHeight="1" x14ac:dyDescent="0.25">
      <c r="A23" s="31" t="s">
        <v>54</v>
      </c>
      <c r="B23" s="29" t="s">
        <v>65</v>
      </c>
      <c r="C23" s="28" t="s">
        <v>65</v>
      </c>
      <c r="D23" s="34">
        <v>120</v>
      </c>
      <c r="E23" s="23"/>
      <c r="F23" s="34">
        <v>120</v>
      </c>
      <c r="G23" s="34"/>
      <c r="H23" s="35">
        <f t="shared" si="3"/>
        <v>120</v>
      </c>
      <c r="I23" s="41"/>
      <c r="J23" s="35">
        <v>120</v>
      </c>
      <c r="K23" s="35">
        <v>120</v>
      </c>
      <c r="L23" s="42"/>
      <c r="M23" s="43"/>
      <c r="N23" s="35">
        <v>120</v>
      </c>
      <c r="O23" s="35">
        <v>120</v>
      </c>
      <c r="P23" s="26">
        <f t="shared" si="2"/>
        <v>120</v>
      </c>
      <c r="Q23" s="41"/>
      <c r="R23" s="41"/>
      <c r="S23" s="44"/>
    </row>
    <row r="24" spans="1:19" s="11" customFormat="1" ht="36" hidden="1" customHeight="1" x14ac:dyDescent="0.25">
      <c r="A24" s="31" t="s">
        <v>54</v>
      </c>
      <c r="B24" s="29" t="s">
        <v>66</v>
      </c>
      <c r="C24" s="28" t="s">
        <v>66</v>
      </c>
      <c r="D24" s="34">
        <v>160</v>
      </c>
      <c r="E24" s="23"/>
      <c r="F24" s="34">
        <v>160</v>
      </c>
      <c r="G24" s="34"/>
      <c r="H24" s="35">
        <f t="shared" si="3"/>
        <v>160</v>
      </c>
      <c r="I24" s="41"/>
      <c r="J24" s="35">
        <v>160</v>
      </c>
      <c r="K24" s="35">
        <v>160</v>
      </c>
      <c r="L24" s="42"/>
      <c r="M24" s="43"/>
      <c r="N24" s="35">
        <v>160</v>
      </c>
      <c r="O24" s="35">
        <v>160</v>
      </c>
      <c r="P24" s="26">
        <f t="shared" si="2"/>
        <v>160</v>
      </c>
      <c r="Q24" s="41"/>
      <c r="R24" s="41"/>
      <c r="S24" s="44"/>
    </row>
    <row r="25" spans="1:19" s="11" customFormat="1" ht="36" hidden="1" customHeight="1" x14ac:dyDescent="0.25">
      <c r="A25" s="31" t="s">
        <v>54</v>
      </c>
      <c r="B25" s="29" t="s">
        <v>67</v>
      </c>
      <c r="C25" s="28" t="s">
        <v>67</v>
      </c>
      <c r="D25" s="34">
        <v>100</v>
      </c>
      <c r="E25" s="23"/>
      <c r="F25" s="34">
        <v>100</v>
      </c>
      <c r="G25" s="34"/>
      <c r="H25" s="35">
        <f t="shared" si="3"/>
        <v>100</v>
      </c>
      <c r="I25" s="41"/>
      <c r="J25" s="35">
        <v>100</v>
      </c>
      <c r="K25" s="35">
        <v>100</v>
      </c>
      <c r="L25" s="42"/>
      <c r="M25" s="43"/>
      <c r="N25" s="35">
        <v>100</v>
      </c>
      <c r="O25" s="35">
        <v>100</v>
      </c>
      <c r="P25" s="26">
        <f t="shared" si="2"/>
        <v>100</v>
      </c>
      <c r="Q25" s="41"/>
      <c r="R25" s="41"/>
      <c r="S25" s="44"/>
    </row>
    <row r="26" spans="1:19" s="11" customFormat="1" ht="97.5" hidden="1" customHeight="1" x14ac:dyDescent="0.25">
      <c r="A26" s="31" t="s">
        <v>54</v>
      </c>
      <c r="B26" s="29" t="s">
        <v>68</v>
      </c>
      <c r="C26" s="28" t="s">
        <v>68</v>
      </c>
      <c r="D26" s="34">
        <v>940</v>
      </c>
      <c r="E26" s="23"/>
      <c r="F26" s="34">
        <v>940</v>
      </c>
      <c r="G26" s="34">
        <v>-40</v>
      </c>
      <c r="H26" s="35">
        <f>E26+F26+G26</f>
        <v>900</v>
      </c>
      <c r="I26" s="41"/>
      <c r="J26" s="35">
        <v>900</v>
      </c>
      <c r="K26" s="35">
        <v>900</v>
      </c>
      <c r="L26" s="42"/>
      <c r="M26" s="43"/>
      <c r="N26" s="35">
        <v>900</v>
      </c>
      <c r="O26" s="35">
        <v>900</v>
      </c>
      <c r="P26" s="26">
        <f t="shared" si="2"/>
        <v>900</v>
      </c>
      <c r="Q26" s="41"/>
      <c r="R26" s="41"/>
      <c r="S26" s="45" t="s">
        <v>69</v>
      </c>
    </row>
    <row r="27" spans="1:19" s="11" customFormat="1" ht="35.25" hidden="1" customHeight="1" x14ac:dyDescent="0.25">
      <c r="A27" s="31" t="s">
        <v>54</v>
      </c>
      <c r="B27" s="29" t="s">
        <v>70</v>
      </c>
      <c r="C27" s="28" t="s">
        <v>70</v>
      </c>
      <c r="D27" s="34">
        <v>40</v>
      </c>
      <c r="E27" s="23"/>
      <c r="F27" s="34">
        <v>40</v>
      </c>
      <c r="G27" s="34"/>
      <c r="H27" s="35">
        <f t="shared" si="3"/>
        <v>40</v>
      </c>
      <c r="I27" s="41"/>
      <c r="J27" s="35">
        <v>40</v>
      </c>
      <c r="K27" s="35">
        <v>40</v>
      </c>
      <c r="L27" s="42"/>
      <c r="M27" s="43"/>
      <c r="N27" s="35">
        <v>40</v>
      </c>
      <c r="O27" s="35">
        <v>40</v>
      </c>
      <c r="P27" s="26">
        <f t="shared" si="2"/>
        <v>40</v>
      </c>
      <c r="Q27" s="41"/>
      <c r="R27" s="41"/>
      <c r="S27" s="44"/>
    </row>
    <row r="28" spans="1:19" s="11" customFormat="1" ht="35.25" hidden="1" customHeight="1" x14ac:dyDescent="0.25">
      <c r="A28" s="31" t="s">
        <v>54</v>
      </c>
      <c r="B28" s="29" t="s">
        <v>71</v>
      </c>
      <c r="C28" s="28" t="s">
        <v>71</v>
      </c>
      <c r="D28" s="34">
        <v>240</v>
      </c>
      <c r="E28" s="23"/>
      <c r="F28" s="34">
        <v>240</v>
      </c>
      <c r="G28" s="34"/>
      <c r="H28" s="35">
        <f t="shared" si="3"/>
        <v>240</v>
      </c>
      <c r="I28" s="41"/>
      <c r="J28" s="35">
        <v>240</v>
      </c>
      <c r="K28" s="35">
        <v>240</v>
      </c>
      <c r="L28" s="42"/>
      <c r="M28" s="43"/>
      <c r="N28" s="35">
        <v>240</v>
      </c>
      <c r="O28" s="35">
        <v>240</v>
      </c>
      <c r="P28" s="26">
        <f t="shared" si="2"/>
        <v>240</v>
      </c>
      <c r="Q28" s="41"/>
      <c r="R28" s="41"/>
      <c r="S28" s="44"/>
    </row>
    <row r="30" spans="1:19" x14ac:dyDescent="0.25">
      <c r="I30" s="53"/>
      <c r="J30" s="53"/>
    </row>
    <row r="31" spans="1:19" x14ac:dyDescent="0.25">
      <c r="I31" s="53"/>
      <c r="J31" s="53"/>
    </row>
    <row r="32" spans="1:19" x14ac:dyDescent="0.25">
      <c r="I32" s="53"/>
      <c r="J32" s="53"/>
    </row>
    <row r="33" spans="1:19" x14ac:dyDescent="0.25">
      <c r="I33" s="53"/>
      <c r="J33" s="53"/>
    </row>
    <row r="34" spans="1:19" x14ac:dyDescent="0.25">
      <c r="I34" s="53"/>
      <c r="J34" s="53"/>
    </row>
    <row r="37" spans="1:19" x14ac:dyDescent="0.25">
      <c r="A37" s="54"/>
    </row>
    <row r="38" spans="1:19" ht="16.5" customHeight="1" x14ac:dyDescent="0.25">
      <c r="A38" s="54"/>
      <c r="B38" s="55"/>
      <c r="C38" s="56"/>
      <c r="D38" s="56"/>
      <c r="E38" s="56"/>
      <c r="F38" s="56"/>
      <c r="G38" s="56"/>
      <c r="H38" s="57"/>
      <c r="I38" s="57"/>
      <c r="J38" s="57"/>
      <c r="K38" s="57"/>
      <c r="L38" s="57"/>
      <c r="M38" s="58"/>
      <c r="N38" s="57"/>
      <c r="O38" s="57"/>
      <c r="P38" s="57"/>
      <c r="Q38" s="57"/>
      <c r="R38" s="57"/>
      <c r="S38" s="59"/>
    </row>
    <row r="39" spans="1:19" ht="16.5" customHeight="1" x14ac:dyDescent="0.25">
      <c r="A39" s="54"/>
      <c r="B39" s="55"/>
      <c r="C39" s="56"/>
      <c r="D39" s="56"/>
      <c r="E39" s="56"/>
      <c r="F39" s="56"/>
      <c r="G39" s="56"/>
      <c r="H39" s="57"/>
      <c r="I39" s="57"/>
      <c r="J39" s="57"/>
      <c r="K39" s="57"/>
      <c r="L39" s="57"/>
      <c r="M39" s="58"/>
      <c r="N39" s="57"/>
      <c r="O39" s="57"/>
      <c r="P39" s="57"/>
      <c r="Q39" s="57"/>
      <c r="R39" s="57"/>
      <c r="S39" s="59"/>
    </row>
    <row r="40" spans="1:19" ht="16.5" customHeight="1" x14ac:dyDescent="0.25">
      <c r="A40" s="54"/>
      <c r="B40" s="55"/>
      <c r="C40" s="56"/>
      <c r="D40" s="56"/>
      <c r="E40" s="56"/>
      <c r="F40" s="56"/>
      <c r="G40" s="56"/>
      <c r="H40" s="57"/>
      <c r="I40" s="57"/>
      <c r="J40" s="57"/>
      <c r="K40" s="57"/>
      <c r="L40" s="57"/>
      <c r="M40" s="58"/>
      <c r="N40" s="57"/>
      <c r="O40" s="57"/>
      <c r="P40" s="57"/>
      <c r="Q40" s="57"/>
      <c r="R40" s="57"/>
      <c r="S40" s="59"/>
    </row>
    <row r="41" spans="1:19" ht="16.5" customHeight="1" x14ac:dyDescent="0.25">
      <c r="A41" s="54"/>
      <c r="B41" s="55"/>
      <c r="C41" s="56"/>
      <c r="D41" s="56"/>
      <c r="E41" s="56"/>
      <c r="F41" s="56"/>
      <c r="G41" s="56"/>
      <c r="H41" s="57"/>
      <c r="I41" s="57"/>
      <c r="J41" s="57"/>
      <c r="K41" s="57"/>
      <c r="L41" s="57"/>
      <c r="M41" s="58"/>
      <c r="N41" s="57"/>
      <c r="O41" s="57"/>
      <c r="P41" s="57"/>
      <c r="Q41" s="57"/>
      <c r="R41" s="57"/>
      <c r="S41" s="59"/>
    </row>
    <row r="42" spans="1:19" ht="16.5" customHeight="1" x14ac:dyDescent="0.25">
      <c r="A42" s="54"/>
      <c r="B42" s="55"/>
      <c r="C42" s="56"/>
      <c r="D42" s="56"/>
      <c r="E42" s="56"/>
      <c r="F42" s="56"/>
      <c r="G42" s="56"/>
      <c r="H42" s="57"/>
      <c r="I42" s="57"/>
      <c r="J42" s="57"/>
      <c r="K42" s="57"/>
      <c r="L42" s="57"/>
      <c r="M42" s="58"/>
      <c r="N42" s="57"/>
      <c r="O42" s="57"/>
      <c r="P42" s="57"/>
      <c r="Q42" s="57"/>
      <c r="R42" s="57"/>
      <c r="S42" s="59"/>
    </row>
    <row r="43" spans="1:19" ht="16.5" customHeight="1" x14ac:dyDescent="0.25">
      <c r="A43" s="54"/>
      <c r="B43" s="55"/>
      <c r="C43" s="56"/>
      <c r="D43" s="56"/>
      <c r="E43" s="56"/>
      <c r="F43" s="56"/>
      <c r="G43" s="56"/>
      <c r="H43" s="57"/>
      <c r="I43" s="57"/>
      <c r="J43" s="57"/>
      <c r="K43" s="57"/>
      <c r="L43" s="57"/>
      <c r="M43" s="58"/>
      <c r="N43" s="57"/>
      <c r="O43" s="57"/>
      <c r="P43" s="57"/>
      <c r="Q43" s="57"/>
      <c r="R43" s="57"/>
      <c r="S43" s="59"/>
    </row>
    <row r="44" spans="1:19" ht="16.5" customHeight="1" x14ac:dyDescent="0.25">
      <c r="A44" s="54"/>
      <c r="B44" s="55"/>
      <c r="C44" s="56"/>
      <c r="D44" s="56"/>
      <c r="E44" s="56"/>
      <c r="F44" s="56"/>
      <c r="G44" s="56"/>
      <c r="H44" s="57"/>
      <c r="I44" s="57"/>
      <c r="J44" s="57"/>
      <c r="K44" s="57"/>
      <c r="L44" s="57"/>
      <c r="M44" s="58"/>
      <c r="N44" s="57"/>
      <c r="O44" s="57"/>
      <c r="P44" s="57"/>
      <c r="Q44" s="57"/>
      <c r="R44" s="57"/>
      <c r="S44" s="59"/>
    </row>
    <row r="45" spans="1:19" ht="16.5" customHeight="1" x14ac:dyDescent="0.25">
      <c r="A45" s="54"/>
      <c r="B45" s="55"/>
      <c r="C45" s="56"/>
      <c r="D45" s="56"/>
      <c r="E45" s="56"/>
      <c r="F45" s="56"/>
      <c r="G45" s="56"/>
      <c r="H45" s="57"/>
      <c r="I45" s="57"/>
      <c r="J45" s="57"/>
      <c r="K45" s="57"/>
      <c r="L45" s="57"/>
      <c r="M45" s="58"/>
      <c r="N45" s="57"/>
      <c r="O45" s="57"/>
      <c r="P45" s="57"/>
      <c r="Q45" s="57"/>
      <c r="R45" s="57"/>
      <c r="S45" s="59"/>
    </row>
    <row r="46" spans="1:19" ht="16.5" customHeight="1" x14ac:dyDescent="0.25">
      <c r="A46" s="54"/>
      <c r="B46" s="55"/>
      <c r="C46" s="56"/>
      <c r="D46" s="56"/>
      <c r="E46" s="56"/>
      <c r="F46" s="56"/>
      <c r="G46" s="56"/>
      <c r="H46" s="57"/>
      <c r="I46" s="57"/>
      <c r="J46" s="57"/>
      <c r="K46" s="57"/>
      <c r="L46" s="57"/>
      <c r="M46" s="58"/>
      <c r="N46" s="57"/>
      <c r="O46" s="57"/>
      <c r="P46" s="57"/>
      <c r="Q46" s="57"/>
      <c r="R46" s="57"/>
      <c r="S46" s="59"/>
    </row>
    <row r="47" spans="1:19" ht="16.5" customHeight="1" x14ac:dyDescent="0.25">
      <c r="B47" s="60"/>
      <c r="C47" s="56"/>
      <c r="D47" s="56"/>
      <c r="E47" s="56"/>
      <c r="F47" s="56"/>
      <c r="G47" s="56"/>
      <c r="H47" s="57"/>
      <c r="I47" s="57"/>
      <c r="J47" s="57"/>
      <c r="K47" s="57"/>
      <c r="L47" s="57"/>
      <c r="M47" s="58"/>
      <c r="N47" s="57"/>
      <c r="O47" s="57"/>
      <c r="P47" s="57"/>
      <c r="Q47" s="57"/>
      <c r="R47" s="57"/>
      <c r="S47" s="59"/>
    </row>
    <row r="48" spans="1:19" ht="31.5" customHeight="1" x14ac:dyDescent="0.25">
      <c r="B48" s="208"/>
      <c r="C48" s="208"/>
      <c r="D48" s="61"/>
      <c r="E48" s="61"/>
      <c r="F48" s="61"/>
      <c r="G48" s="61"/>
      <c r="H48" s="61"/>
      <c r="I48" s="61"/>
      <c r="J48" s="61"/>
      <c r="K48" s="61"/>
      <c r="L48" s="61"/>
      <c r="M48" s="62"/>
      <c r="N48" s="61"/>
      <c r="O48" s="61"/>
      <c r="P48" s="61"/>
      <c r="Q48" s="61"/>
      <c r="R48" s="61"/>
    </row>
    <row r="49" spans="1:18" ht="20.100000000000001" customHeight="1" x14ac:dyDescent="0.25">
      <c r="A49" s="63"/>
    </row>
    <row r="50" spans="1:18" x14ac:dyDescent="0.25">
      <c r="A50" s="63"/>
      <c r="B50" s="52"/>
      <c r="C50" s="64"/>
      <c r="D50" s="64"/>
      <c r="E50" s="64"/>
      <c r="F50" s="64"/>
      <c r="G50" s="64"/>
      <c r="H50" s="52"/>
      <c r="I50" s="52"/>
      <c r="J50" s="52"/>
      <c r="K50" s="52"/>
      <c r="L50" s="52"/>
      <c r="M50" s="65"/>
      <c r="N50" s="52"/>
      <c r="O50" s="52"/>
      <c r="P50" s="52"/>
      <c r="Q50" s="52"/>
      <c r="R50" s="52"/>
    </row>
    <row r="51" spans="1:18" x14ac:dyDescent="0.25">
      <c r="A51" s="63"/>
      <c r="B51" s="52"/>
      <c r="C51" s="64"/>
      <c r="D51" s="64"/>
      <c r="E51" s="64"/>
      <c r="F51" s="64"/>
      <c r="G51" s="64"/>
      <c r="H51" s="52"/>
      <c r="I51" s="52"/>
      <c r="J51" s="52"/>
      <c r="K51" s="52"/>
      <c r="L51" s="52"/>
      <c r="M51" s="65"/>
      <c r="N51" s="52"/>
      <c r="O51" s="52"/>
      <c r="P51" s="52"/>
      <c r="Q51" s="52"/>
      <c r="R51" s="52"/>
    </row>
    <row r="52" spans="1:18" x14ac:dyDescent="0.25">
      <c r="A52" s="63"/>
      <c r="B52" s="52"/>
      <c r="C52" s="64"/>
      <c r="D52" s="64"/>
      <c r="E52" s="64"/>
      <c r="F52" s="64"/>
      <c r="G52" s="64"/>
      <c r="H52" s="52"/>
      <c r="I52" s="52"/>
      <c r="J52" s="52"/>
      <c r="K52" s="52"/>
      <c r="L52" s="52"/>
      <c r="M52" s="65"/>
      <c r="N52" s="52"/>
      <c r="O52" s="52"/>
      <c r="P52" s="52"/>
      <c r="Q52" s="52"/>
      <c r="R52" s="52"/>
    </row>
    <row r="53" spans="1:18" s="51" customFormat="1" x14ac:dyDescent="0.25">
      <c r="A53" s="63"/>
      <c r="B53" s="52"/>
      <c r="C53" s="64"/>
      <c r="D53" s="64"/>
      <c r="E53" s="64"/>
      <c r="F53" s="64"/>
      <c r="G53" s="64"/>
      <c r="H53" s="52"/>
      <c r="I53" s="52"/>
      <c r="J53" s="52"/>
      <c r="K53" s="52"/>
      <c r="L53" s="52"/>
      <c r="M53" s="65"/>
      <c r="N53" s="52"/>
      <c r="O53" s="52"/>
      <c r="P53" s="52"/>
      <c r="Q53" s="52"/>
      <c r="R53" s="52"/>
    </row>
    <row r="54" spans="1:18" s="51" customFormat="1" x14ac:dyDescent="0.25">
      <c r="A54" s="63"/>
      <c r="B54" s="52"/>
      <c r="C54" s="64"/>
      <c r="D54" s="64"/>
      <c r="E54" s="64"/>
      <c r="F54" s="64"/>
      <c r="G54" s="64"/>
      <c r="H54" s="52"/>
      <c r="I54" s="52"/>
      <c r="J54" s="52"/>
      <c r="K54" s="52"/>
      <c r="L54" s="52"/>
      <c r="M54" s="65"/>
      <c r="N54" s="52"/>
      <c r="O54" s="52"/>
      <c r="P54" s="52"/>
      <c r="Q54" s="52"/>
      <c r="R54" s="52"/>
    </row>
    <row r="55" spans="1:18" s="51" customFormat="1" x14ac:dyDescent="0.25">
      <c r="A55" s="63"/>
      <c r="B55" s="52"/>
      <c r="C55" s="64"/>
      <c r="D55" s="64"/>
      <c r="E55" s="64"/>
      <c r="F55" s="64"/>
      <c r="G55" s="64"/>
      <c r="H55" s="52"/>
      <c r="I55" s="52"/>
      <c r="J55" s="52"/>
      <c r="K55" s="52"/>
      <c r="L55" s="52"/>
      <c r="M55" s="65"/>
      <c r="N55" s="52"/>
      <c r="O55" s="52"/>
      <c r="P55" s="52"/>
      <c r="Q55" s="52"/>
      <c r="R55" s="52"/>
    </row>
    <row r="56" spans="1:18" s="51" customFormat="1" x14ac:dyDescent="0.25">
      <c r="A56" s="63"/>
      <c r="B56" s="52"/>
      <c r="C56" s="64"/>
      <c r="D56" s="64"/>
      <c r="E56" s="64"/>
      <c r="F56" s="64"/>
      <c r="G56" s="64"/>
      <c r="H56" s="52"/>
      <c r="I56" s="52"/>
      <c r="J56" s="52"/>
      <c r="K56" s="52"/>
      <c r="L56" s="52"/>
      <c r="M56" s="65"/>
      <c r="N56" s="52"/>
      <c r="O56" s="52"/>
      <c r="P56" s="52"/>
      <c r="Q56" s="52"/>
      <c r="R56" s="52"/>
    </row>
    <row r="57" spans="1:18" s="51" customFormat="1" x14ac:dyDescent="0.25">
      <c r="A57" s="63"/>
      <c r="B57" s="52"/>
      <c r="C57" s="64"/>
      <c r="D57" s="64"/>
      <c r="E57" s="64"/>
      <c r="F57" s="64"/>
      <c r="G57" s="64"/>
      <c r="H57" s="52"/>
      <c r="I57" s="52"/>
      <c r="J57" s="52"/>
      <c r="K57" s="52"/>
      <c r="L57" s="52"/>
      <c r="M57" s="65"/>
      <c r="N57" s="52"/>
      <c r="O57" s="52"/>
      <c r="P57" s="52"/>
      <c r="Q57" s="52"/>
      <c r="R57" s="52"/>
    </row>
    <row r="58" spans="1:18" s="51" customFormat="1" x14ac:dyDescent="0.25">
      <c r="A58" s="63"/>
      <c r="B58" s="52"/>
      <c r="C58" s="64"/>
      <c r="D58" s="64"/>
      <c r="E58" s="64"/>
      <c r="F58" s="64"/>
      <c r="G58" s="64"/>
      <c r="H58" s="52"/>
      <c r="I58" s="52"/>
      <c r="J58" s="52"/>
      <c r="K58" s="52"/>
      <c r="L58" s="52"/>
      <c r="M58" s="65"/>
      <c r="N58" s="52"/>
      <c r="O58" s="52"/>
      <c r="P58" s="52"/>
      <c r="Q58" s="52"/>
      <c r="R58" s="52"/>
    </row>
    <row r="59" spans="1:18" s="51" customFormat="1" x14ac:dyDescent="0.25">
      <c r="A59" s="63"/>
      <c r="B59" s="52"/>
      <c r="C59" s="64"/>
      <c r="D59" s="64"/>
      <c r="E59" s="64"/>
      <c r="F59" s="64"/>
      <c r="G59" s="64"/>
      <c r="H59" s="52"/>
      <c r="I59" s="52"/>
      <c r="J59" s="52"/>
      <c r="K59" s="52"/>
      <c r="L59" s="52"/>
      <c r="M59" s="65"/>
      <c r="N59" s="52"/>
      <c r="O59" s="52"/>
      <c r="P59" s="52"/>
      <c r="Q59" s="52"/>
      <c r="R59" s="52"/>
    </row>
    <row r="60" spans="1:18" s="51" customFormat="1" x14ac:dyDescent="0.25">
      <c r="A60" s="63"/>
      <c r="B60" s="52"/>
      <c r="C60" s="64"/>
      <c r="D60" s="64"/>
      <c r="E60" s="64"/>
      <c r="F60" s="64"/>
      <c r="G60" s="64"/>
      <c r="H60" s="52"/>
      <c r="I60" s="52"/>
      <c r="J60" s="52"/>
      <c r="K60" s="52"/>
      <c r="L60" s="52"/>
      <c r="M60" s="65"/>
      <c r="N60" s="52"/>
      <c r="O60" s="52"/>
      <c r="P60" s="52"/>
      <c r="Q60" s="52"/>
      <c r="R60" s="52"/>
    </row>
    <row r="61" spans="1:18" s="51" customFormat="1" x14ac:dyDescent="0.25">
      <c r="A61" s="63"/>
      <c r="B61" s="52"/>
      <c r="C61" s="64"/>
      <c r="D61" s="64"/>
      <c r="E61" s="64"/>
      <c r="F61" s="64"/>
      <c r="G61" s="64"/>
      <c r="H61" s="52"/>
      <c r="I61" s="52"/>
      <c r="J61" s="52"/>
      <c r="K61" s="52"/>
      <c r="L61" s="52"/>
      <c r="M61" s="65"/>
      <c r="N61" s="52"/>
      <c r="O61" s="52"/>
      <c r="P61" s="52"/>
      <c r="Q61" s="52"/>
      <c r="R61" s="52"/>
    </row>
    <row r="62" spans="1:18" s="51" customFormat="1" x14ac:dyDescent="0.25">
      <c r="A62" s="63"/>
      <c r="B62" s="52"/>
      <c r="C62" s="64"/>
      <c r="D62" s="64"/>
      <c r="E62" s="64"/>
      <c r="F62" s="64"/>
      <c r="G62" s="64"/>
      <c r="H62" s="52"/>
      <c r="I62" s="52"/>
      <c r="J62" s="52"/>
      <c r="K62" s="52"/>
      <c r="L62" s="52"/>
      <c r="M62" s="65"/>
      <c r="N62" s="52"/>
      <c r="O62" s="52"/>
      <c r="P62" s="52"/>
      <c r="Q62" s="52"/>
      <c r="R62" s="52"/>
    </row>
    <row r="63" spans="1:18" s="51" customFormat="1" x14ac:dyDescent="0.25">
      <c r="A63" s="63"/>
      <c r="B63" s="52"/>
      <c r="C63" s="64"/>
      <c r="D63" s="64"/>
      <c r="E63" s="64"/>
      <c r="F63" s="64"/>
      <c r="G63" s="64"/>
      <c r="H63" s="52"/>
      <c r="I63" s="52"/>
      <c r="J63" s="52"/>
      <c r="K63" s="52"/>
      <c r="L63" s="52"/>
      <c r="M63" s="65"/>
      <c r="N63" s="52"/>
      <c r="O63" s="52"/>
      <c r="P63" s="52"/>
      <c r="Q63" s="52"/>
      <c r="R63" s="52"/>
    </row>
    <row r="64" spans="1:18" s="51" customFormat="1" x14ac:dyDescent="0.25">
      <c r="A64" s="63"/>
      <c r="B64" s="52"/>
      <c r="C64" s="64"/>
      <c r="D64" s="64"/>
      <c r="E64" s="64"/>
      <c r="F64" s="64"/>
      <c r="G64" s="64"/>
      <c r="H64" s="52"/>
      <c r="I64" s="52"/>
      <c r="J64" s="52"/>
      <c r="K64" s="52"/>
      <c r="L64" s="52"/>
      <c r="M64" s="65"/>
      <c r="N64" s="52"/>
      <c r="O64" s="52"/>
      <c r="P64" s="52"/>
      <c r="Q64" s="52"/>
      <c r="R64" s="52"/>
    </row>
    <row r="65" spans="1:18" s="51" customFormat="1" x14ac:dyDescent="0.25">
      <c r="A65" s="63"/>
      <c r="B65" s="52"/>
      <c r="C65" s="64"/>
      <c r="D65" s="64"/>
      <c r="E65" s="64"/>
      <c r="F65" s="64"/>
      <c r="G65" s="64"/>
      <c r="H65" s="52"/>
      <c r="I65" s="52"/>
      <c r="J65" s="52"/>
      <c r="K65" s="52"/>
      <c r="L65" s="52"/>
      <c r="M65" s="65"/>
      <c r="N65" s="52"/>
      <c r="O65" s="52"/>
      <c r="P65" s="52"/>
      <c r="Q65" s="52"/>
      <c r="R65" s="52"/>
    </row>
    <row r="66" spans="1:18" s="51" customFormat="1" x14ac:dyDescent="0.25">
      <c r="A66" s="63"/>
      <c r="B66" s="52"/>
      <c r="C66" s="64"/>
      <c r="D66" s="64"/>
      <c r="E66" s="64"/>
      <c r="F66" s="64"/>
      <c r="G66" s="64"/>
      <c r="H66" s="52"/>
      <c r="I66" s="52"/>
      <c r="J66" s="52"/>
      <c r="K66" s="52"/>
      <c r="L66" s="52"/>
      <c r="M66" s="65"/>
      <c r="N66" s="52"/>
      <c r="O66" s="52"/>
      <c r="P66" s="52"/>
      <c r="Q66" s="52"/>
      <c r="R66" s="52"/>
    </row>
    <row r="67" spans="1:18" s="51" customFormat="1" x14ac:dyDescent="0.25">
      <c r="A67" s="63"/>
      <c r="B67" s="52"/>
      <c r="C67" s="64"/>
      <c r="D67" s="64"/>
      <c r="E67" s="64"/>
      <c r="F67" s="64"/>
      <c r="G67" s="64"/>
      <c r="H67" s="52"/>
      <c r="I67" s="52"/>
      <c r="J67" s="52"/>
      <c r="K67" s="52"/>
      <c r="L67" s="52"/>
      <c r="M67" s="65"/>
      <c r="N67" s="52"/>
      <c r="O67" s="52"/>
      <c r="P67" s="52"/>
      <c r="Q67" s="52"/>
      <c r="R67" s="52"/>
    </row>
    <row r="68" spans="1:18" s="51" customFormat="1" x14ac:dyDescent="0.25">
      <c r="A68" s="63"/>
      <c r="B68" s="52"/>
      <c r="C68" s="64"/>
      <c r="D68" s="64"/>
      <c r="E68" s="64"/>
      <c r="F68" s="64"/>
      <c r="G68" s="64"/>
      <c r="H68" s="52"/>
      <c r="I68" s="52"/>
      <c r="J68" s="52"/>
      <c r="K68" s="52"/>
      <c r="L68" s="52"/>
      <c r="M68" s="65"/>
      <c r="N68" s="52"/>
      <c r="O68" s="52"/>
      <c r="P68" s="52"/>
      <c r="Q68" s="52"/>
      <c r="R68" s="52"/>
    </row>
    <row r="69" spans="1:18" s="51" customFormat="1" x14ac:dyDescent="0.25">
      <c r="A69" s="63"/>
      <c r="B69" s="52"/>
      <c r="C69" s="64"/>
      <c r="D69" s="64"/>
      <c r="E69" s="64"/>
      <c r="F69" s="64"/>
      <c r="G69" s="64"/>
      <c r="H69" s="52"/>
      <c r="I69" s="52"/>
      <c r="J69" s="52"/>
      <c r="K69" s="52"/>
      <c r="L69" s="52"/>
      <c r="M69" s="65"/>
      <c r="N69" s="52"/>
      <c r="O69" s="52"/>
      <c r="P69" s="52"/>
      <c r="Q69" s="52"/>
      <c r="R69" s="52"/>
    </row>
    <row r="70" spans="1:18" s="51" customFormat="1" x14ac:dyDescent="0.25">
      <c r="A70" s="63"/>
      <c r="B70" s="52"/>
      <c r="C70" s="64"/>
      <c r="D70" s="64"/>
      <c r="E70" s="64"/>
      <c r="F70" s="64"/>
      <c r="G70" s="64"/>
      <c r="H70" s="52"/>
      <c r="I70" s="52"/>
      <c r="J70" s="52"/>
      <c r="K70" s="52"/>
      <c r="L70" s="52"/>
      <c r="M70" s="65"/>
      <c r="N70" s="52"/>
      <c r="O70" s="52"/>
      <c r="P70" s="52"/>
      <c r="Q70" s="52"/>
      <c r="R70" s="52"/>
    </row>
    <row r="71" spans="1:18" s="51" customFormat="1" x14ac:dyDescent="0.25">
      <c r="A71" s="63"/>
      <c r="B71" s="52"/>
      <c r="C71" s="64"/>
      <c r="D71" s="64"/>
      <c r="E71" s="64"/>
      <c r="F71" s="64"/>
      <c r="G71" s="64"/>
      <c r="H71" s="52"/>
      <c r="I71" s="52"/>
      <c r="J71" s="52"/>
      <c r="K71" s="52"/>
      <c r="L71" s="52"/>
      <c r="M71" s="65"/>
      <c r="N71" s="52"/>
      <c r="O71" s="52"/>
      <c r="P71" s="52"/>
      <c r="Q71" s="52"/>
      <c r="R71" s="52"/>
    </row>
    <row r="72" spans="1:18" s="51" customFormat="1" x14ac:dyDescent="0.25">
      <c r="A72" s="63"/>
      <c r="B72" s="52"/>
      <c r="C72" s="64"/>
      <c r="D72" s="64"/>
      <c r="E72" s="64"/>
      <c r="F72" s="64"/>
      <c r="G72" s="64"/>
      <c r="H72" s="52"/>
      <c r="I72" s="52"/>
      <c r="J72" s="52"/>
      <c r="K72" s="52"/>
      <c r="L72" s="52"/>
      <c r="M72" s="65"/>
      <c r="N72" s="52"/>
      <c r="O72" s="52"/>
      <c r="P72" s="52"/>
      <c r="Q72" s="52"/>
      <c r="R72" s="52"/>
    </row>
    <row r="73" spans="1:18" s="51" customFormat="1" x14ac:dyDescent="0.25">
      <c r="A73" s="63"/>
      <c r="B73" s="52"/>
      <c r="C73" s="64"/>
      <c r="D73" s="64"/>
      <c r="E73" s="64"/>
      <c r="F73" s="64"/>
      <c r="G73" s="64"/>
      <c r="H73" s="52"/>
      <c r="I73" s="52"/>
      <c r="J73" s="52"/>
      <c r="K73" s="52"/>
      <c r="L73" s="52"/>
      <c r="M73" s="65"/>
      <c r="N73" s="52"/>
      <c r="O73" s="52"/>
      <c r="P73" s="52"/>
      <c r="Q73" s="52"/>
      <c r="R73" s="52"/>
    </row>
    <row r="74" spans="1:18" s="51" customFormat="1" x14ac:dyDescent="0.25">
      <c r="A74" s="63"/>
      <c r="B74" s="52"/>
      <c r="C74" s="64"/>
      <c r="D74" s="64"/>
      <c r="E74" s="64"/>
      <c r="F74" s="64"/>
      <c r="G74" s="64"/>
      <c r="H74" s="52"/>
      <c r="I74" s="52"/>
      <c r="J74" s="52"/>
      <c r="K74" s="52"/>
      <c r="L74" s="52"/>
      <c r="M74" s="65"/>
      <c r="N74" s="52"/>
      <c r="O74" s="52"/>
      <c r="P74" s="52"/>
      <c r="Q74" s="52"/>
      <c r="R74" s="52"/>
    </row>
    <row r="75" spans="1:18" s="51" customFormat="1" x14ac:dyDescent="0.25">
      <c r="A75" s="63"/>
      <c r="B75" s="52"/>
      <c r="C75" s="64"/>
      <c r="D75" s="64"/>
      <c r="E75" s="64"/>
      <c r="F75" s="64"/>
      <c r="G75" s="64"/>
      <c r="H75" s="52"/>
      <c r="I75" s="52"/>
      <c r="J75" s="52"/>
      <c r="K75" s="52"/>
      <c r="L75" s="52"/>
      <c r="M75" s="65"/>
      <c r="N75" s="52"/>
      <c r="O75" s="52"/>
      <c r="P75" s="52"/>
      <c r="Q75" s="52"/>
      <c r="R75" s="52"/>
    </row>
    <row r="76" spans="1:18" s="51" customFormat="1" x14ac:dyDescent="0.25">
      <c r="A76" s="63"/>
      <c r="B76" s="52"/>
      <c r="C76" s="64"/>
      <c r="D76" s="64"/>
      <c r="E76" s="64"/>
      <c r="F76" s="64"/>
      <c r="G76" s="64"/>
      <c r="H76" s="52"/>
      <c r="I76" s="52"/>
      <c r="J76" s="52"/>
      <c r="K76" s="52"/>
      <c r="L76" s="52"/>
      <c r="M76" s="65"/>
      <c r="N76" s="52"/>
      <c r="O76" s="52"/>
      <c r="P76" s="52"/>
      <c r="Q76" s="52"/>
      <c r="R76" s="52"/>
    </row>
    <row r="77" spans="1:18" s="51" customFormat="1" x14ac:dyDescent="0.25">
      <c r="A77" s="63"/>
      <c r="B77" s="52"/>
      <c r="C77" s="64"/>
      <c r="D77" s="64"/>
      <c r="E77" s="64"/>
      <c r="F77" s="64"/>
      <c r="G77" s="64"/>
      <c r="H77" s="52"/>
      <c r="I77" s="52"/>
      <c r="J77" s="52"/>
      <c r="K77" s="52"/>
      <c r="L77" s="52"/>
      <c r="M77" s="65"/>
      <c r="N77" s="52"/>
      <c r="O77" s="52"/>
      <c r="P77" s="52"/>
      <c r="Q77" s="52"/>
      <c r="R77" s="52"/>
    </row>
    <row r="78" spans="1:18" s="51" customFormat="1" x14ac:dyDescent="0.25">
      <c r="A78" s="63"/>
      <c r="B78" s="52"/>
      <c r="C78" s="64"/>
      <c r="D78" s="64"/>
      <c r="E78" s="64"/>
      <c r="F78" s="64"/>
      <c r="G78" s="64"/>
      <c r="H78" s="52"/>
      <c r="I78" s="52"/>
      <c r="J78" s="52"/>
      <c r="K78" s="52"/>
      <c r="L78" s="52"/>
      <c r="M78" s="65"/>
      <c r="N78" s="52"/>
      <c r="O78" s="52"/>
      <c r="P78" s="52"/>
      <c r="Q78" s="52"/>
      <c r="R78" s="52"/>
    </row>
    <row r="79" spans="1:18" s="51" customFormat="1" x14ac:dyDescent="0.25">
      <c r="A79" s="63"/>
      <c r="B79" s="52"/>
      <c r="C79" s="64"/>
      <c r="D79" s="64"/>
      <c r="E79" s="64"/>
      <c r="F79" s="64"/>
      <c r="G79" s="64"/>
      <c r="H79" s="52"/>
      <c r="I79" s="52"/>
      <c r="J79" s="52"/>
      <c r="K79" s="52"/>
      <c r="L79" s="52"/>
      <c r="M79" s="65"/>
      <c r="N79" s="52"/>
      <c r="O79" s="52"/>
      <c r="P79" s="52"/>
      <c r="Q79" s="52"/>
      <c r="R79" s="52"/>
    </row>
    <row r="80" spans="1:18" s="51" customFormat="1" x14ac:dyDescent="0.25">
      <c r="A80" s="63"/>
      <c r="B80" s="52"/>
      <c r="C80" s="64"/>
      <c r="D80" s="64"/>
      <c r="E80" s="64"/>
      <c r="F80" s="64"/>
      <c r="G80" s="64"/>
      <c r="H80" s="52"/>
      <c r="I80" s="52"/>
      <c r="J80" s="52"/>
      <c r="K80" s="52"/>
      <c r="L80" s="52"/>
      <c r="M80" s="65"/>
      <c r="N80" s="52"/>
      <c r="O80" s="52"/>
      <c r="P80" s="52"/>
      <c r="Q80" s="52"/>
      <c r="R80" s="52"/>
    </row>
    <row r="81" spans="1:18" s="51" customFormat="1" x14ac:dyDescent="0.25">
      <c r="A81" s="63"/>
      <c r="B81" s="52"/>
      <c r="C81" s="64"/>
      <c r="D81" s="64"/>
      <c r="E81" s="64"/>
      <c r="F81" s="64"/>
      <c r="G81" s="64"/>
      <c r="H81" s="52"/>
      <c r="I81" s="52"/>
      <c r="J81" s="52"/>
      <c r="K81" s="52"/>
      <c r="L81" s="52"/>
      <c r="M81" s="65"/>
      <c r="N81" s="52"/>
      <c r="O81" s="52"/>
      <c r="P81" s="52"/>
      <c r="Q81" s="52"/>
      <c r="R81" s="52"/>
    </row>
    <row r="82" spans="1:18" s="51" customFormat="1" x14ac:dyDescent="0.25">
      <c r="A82" s="63"/>
      <c r="B82" s="52"/>
      <c r="C82" s="64"/>
      <c r="D82" s="64"/>
      <c r="E82" s="64"/>
      <c r="F82" s="64"/>
      <c r="G82" s="64"/>
      <c r="H82" s="52"/>
      <c r="I82" s="52"/>
      <c r="J82" s="52"/>
      <c r="K82" s="52"/>
      <c r="L82" s="52"/>
      <c r="M82" s="65"/>
      <c r="N82" s="52"/>
      <c r="O82" s="52"/>
      <c r="P82" s="52"/>
      <c r="Q82" s="52"/>
      <c r="R82" s="52"/>
    </row>
    <row r="83" spans="1:18" s="51" customFormat="1" x14ac:dyDescent="0.25">
      <c r="A83" s="63"/>
      <c r="B83" s="52"/>
      <c r="C83" s="64"/>
      <c r="D83" s="64"/>
      <c r="E83" s="64"/>
      <c r="F83" s="64"/>
      <c r="G83" s="64"/>
      <c r="H83" s="52"/>
      <c r="I83" s="52"/>
      <c r="J83" s="52"/>
      <c r="K83" s="52"/>
      <c r="L83" s="52"/>
      <c r="M83" s="65"/>
      <c r="N83" s="52"/>
      <c r="O83" s="52"/>
      <c r="P83" s="52"/>
      <c r="Q83" s="52"/>
      <c r="R83" s="52"/>
    </row>
    <row r="84" spans="1:18" s="51" customFormat="1" x14ac:dyDescent="0.25">
      <c r="A84" s="63"/>
      <c r="B84" s="52"/>
      <c r="C84" s="64"/>
      <c r="D84" s="64"/>
      <c r="E84" s="64"/>
      <c r="F84" s="64"/>
      <c r="G84" s="64"/>
      <c r="H84" s="52"/>
      <c r="I84" s="52"/>
      <c r="J84" s="52"/>
      <c r="K84" s="52"/>
      <c r="L84" s="52"/>
      <c r="M84" s="65"/>
      <c r="N84" s="52"/>
      <c r="O84" s="52"/>
      <c r="P84" s="52"/>
      <c r="Q84" s="52"/>
      <c r="R84" s="52"/>
    </row>
    <row r="85" spans="1:18" s="51" customFormat="1" x14ac:dyDescent="0.25">
      <c r="A85" s="63"/>
      <c r="B85" s="52"/>
      <c r="C85" s="64"/>
      <c r="D85" s="64"/>
      <c r="E85" s="64"/>
      <c r="F85" s="64"/>
      <c r="G85" s="64"/>
      <c r="H85" s="52"/>
      <c r="I85" s="52"/>
      <c r="J85" s="52"/>
      <c r="K85" s="52"/>
      <c r="L85" s="52"/>
      <c r="M85" s="65"/>
      <c r="N85" s="52"/>
      <c r="O85" s="52"/>
      <c r="P85" s="52"/>
      <c r="Q85" s="52"/>
      <c r="R85" s="52"/>
    </row>
    <row r="86" spans="1:18" s="51" customFormat="1" x14ac:dyDescent="0.25">
      <c r="A86" s="63"/>
      <c r="B86" s="52"/>
      <c r="C86" s="64"/>
      <c r="D86" s="64"/>
      <c r="E86" s="64"/>
      <c r="F86" s="64"/>
      <c r="G86" s="64"/>
      <c r="H86" s="52"/>
      <c r="I86" s="52"/>
      <c r="J86" s="52"/>
      <c r="K86" s="52"/>
      <c r="L86" s="52"/>
      <c r="M86" s="65"/>
      <c r="N86" s="52"/>
      <c r="O86" s="52"/>
      <c r="P86" s="52"/>
      <c r="Q86" s="52"/>
      <c r="R86" s="52"/>
    </row>
    <row r="87" spans="1:18" s="51" customFormat="1" x14ac:dyDescent="0.25">
      <c r="A87" s="63"/>
      <c r="B87" s="52"/>
      <c r="C87" s="64"/>
      <c r="D87" s="64"/>
      <c r="E87" s="64"/>
      <c r="F87" s="64"/>
      <c r="G87" s="64"/>
      <c r="H87" s="52"/>
      <c r="I87" s="52"/>
      <c r="J87" s="52"/>
      <c r="K87" s="52"/>
      <c r="L87" s="52"/>
      <c r="M87" s="65"/>
      <c r="N87" s="52"/>
      <c r="O87" s="52"/>
      <c r="P87" s="52"/>
      <c r="Q87" s="52"/>
      <c r="R87" s="52"/>
    </row>
    <row r="88" spans="1:18" s="51" customFormat="1" x14ac:dyDescent="0.25">
      <c r="A88" s="63"/>
      <c r="B88" s="52"/>
      <c r="C88" s="64"/>
      <c r="D88" s="64"/>
      <c r="E88" s="64"/>
      <c r="F88" s="64"/>
      <c r="G88" s="64"/>
      <c r="H88" s="52"/>
      <c r="I88" s="52"/>
      <c r="J88" s="52"/>
      <c r="K88" s="52"/>
      <c r="L88" s="52"/>
      <c r="M88" s="65"/>
      <c r="N88" s="52"/>
      <c r="O88" s="52"/>
      <c r="P88" s="52"/>
      <c r="Q88" s="52"/>
      <c r="R88" s="52"/>
    </row>
    <row r="89" spans="1:18" s="51" customFormat="1" x14ac:dyDescent="0.25">
      <c r="A89" s="63"/>
      <c r="B89" s="52"/>
      <c r="C89" s="64"/>
      <c r="D89" s="64"/>
      <c r="E89" s="64"/>
      <c r="F89" s="64"/>
      <c r="G89" s="64"/>
      <c r="H89" s="52"/>
      <c r="I89" s="52"/>
      <c r="J89" s="52"/>
      <c r="K89" s="52"/>
      <c r="L89" s="52"/>
      <c r="M89" s="65"/>
      <c r="N89" s="52"/>
      <c r="O89" s="52"/>
      <c r="P89" s="52"/>
      <c r="Q89" s="52"/>
      <c r="R89" s="52"/>
    </row>
    <row r="90" spans="1:18" s="51" customFormat="1" x14ac:dyDescent="0.25">
      <c r="A90" s="63"/>
      <c r="B90" s="52"/>
      <c r="C90" s="64"/>
      <c r="D90" s="64"/>
      <c r="E90" s="64"/>
      <c r="F90" s="64"/>
      <c r="G90" s="64"/>
      <c r="H90" s="52"/>
      <c r="I90" s="52"/>
      <c r="J90" s="52"/>
      <c r="K90" s="52"/>
      <c r="L90" s="52"/>
      <c r="M90" s="65"/>
      <c r="N90" s="52"/>
      <c r="O90" s="52"/>
      <c r="P90" s="52"/>
      <c r="Q90" s="52"/>
      <c r="R90" s="52"/>
    </row>
    <row r="91" spans="1:18" s="51" customFormat="1" x14ac:dyDescent="0.25">
      <c r="A91" s="63"/>
      <c r="B91" s="52"/>
      <c r="C91" s="64"/>
      <c r="D91" s="64"/>
      <c r="E91" s="64"/>
      <c r="F91" s="64"/>
      <c r="G91" s="64"/>
      <c r="H91" s="52"/>
      <c r="I91" s="52"/>
      <c r="J91" s="52"/>
      <c r="K91" s="52"/>
      <c r="L91" s="52"/>
      <c r="M91" s="65"/>
      <c r="N91" s="52"/>
      <c r="O91" s="52"/>
      <c r="P91" s="52"/>
      <c r="Q91" s="52"/>
      <c r="R91" s="52"/>
    </row>
    <row r="92" spans="1:18" s="51" customFormat="1" x14ac:dyDescent="0.25">
      <c r="A92" s="63"/>
      <c r="B92" s="52"/>
      <c r="C92" s="64"/>
      <c r="D92" s="64"/>
      <c r="E92" s="64"/>
      <c r="F92" s="64"/>
      <c r="G92" s="64"/>
      <c r="H92" s="52"/>
      <c r="I92" s="52"/>
      <c r="J92" s="52"/>
      <c r="K92" s="52"/>
      <c r="L92" s="52"/>
      <c r="M92" s="65"/>
      <c r="N92" s="52"/>
      <c r="O92" s="52"/>
      <c r="P92" s="52"/>
      <c r="Q92" s="52"/>
      <c r="R92" s="52"/>
    </row>
    <row r="93" spans="1:18" s="51" customFormat="1" x14ac:dyDescent="0.25">
      <c r="A93" s="63"/>
      <c r="B93" s="52"/>
      <c r="C93" s="64"/>
      <c r="D93" s="64"/>
      <c r="E93" s="64"/>
      <c r="F93" s="64"/>
      <c r="G93" s="64"/>
      <c r="H93" s="52"/>
      <c r="I93" s="52"/>
      <c r="J93" s="52"/>
      <c r="K93" s="52"/>
      <c r="L93" s="52"/>
      <c r="M93" s="65"/>
      <c r="N93" s="52"/>
      <c r="O93" s="52"/>
      <c r="P93" s="52"/>
      <c r="Q93" s="52"/>
      <c r="R93" s="52"/>
    </row>
    <row r="94" spans="1:18" s="51" customFormat="1" x14ac:dyDescent="0.25">
      <c r="A94" s="63"/>
      <c r="B94" s="52"/>
      <c r="C94" s="64"/>
      <c r="D94" s="64"/>
      <c r="E94" s="64"/>
      <c r="F94" s="64"/>
      <c r="G94" s="64"/>
      <c r="H94" s="52"/>
      <c r="I94" s="52"/>
      <c r="J94" s="52"/>
      <c r="K94" s="52"/>
      <c r="L94" s="52"/>
      <c r="M94" s="65"/>
      <c r="N94" s="52"/>
      <c r="O94" s="52"/>
      <c r="P94" s="52"/>
      <c r="Q94" s="52"/>
      <c r="R94" s="52"/>
    </row>
    <row r="95" spans="1:18" s="51" customFormat="1" x14ac:dyDescent="0.25">
      <c r="A95" s="63"/>
      <c r="B95" s="52"/>
      <c r="C95" s="64"/>
      <c r="D95" s="64"/>
      <c r="E95" s="64"/>
      <c r="F95" s="64"/>
      <c r="G95" s="64"/>
      <c r="H95" s="52"/>
      <c r="I95" s="52"/>
      <c r="J95" s="52"/>
      <c r="K95" s="52"/>
      <c r="L95" s="52"/>
      <c r="M95" s="65"/>
      <c r="N95" s="52"/>
      <c r="O95" s="52"/>
      <c r="P95" s="52"/>
      <c r="Q95" s="52"/>
      <c r="R95" s="52"/>
    </row>
    <row r="96" spans="1:18" s="51" customFormat="1" x14ac:dyDescent="0.25">
      <c r="A96" s="63"/>
      <c r="B96" s="52"/>
      <c r="C96" s="64"/>
      <c r="D96" s="64"/>
      <c r="E96" s="64"/>
      <c r="F96" s="64"/>
      <c r="G96" s="64"/>
      <c r="H96" s="52"/>
      <c r="I96" s="52"/>
      <c r="J96" s="52"/>
      <c r="K96" s="52"/>
      <c r="L96" s="52"/>
      <c r="M96" s="65"/>
      <c r="N96" s="52"/>
      <c r="O96" s="52"/>
      <c r="P96" s="52"/>
      <c r="Q96" s="52"/>
      <c r="R96" s="52"/>
    </row>
    <row r="97" spans="1:18" s="51" customFormat="1" x14ac:dyDescent="0.25">
      <c r="A97" s="63"/>
      <c r="B97" s="52"/>
      <c r="C97" s="64"/>
      <c r="D97" s="64"/>
      <c r="E97" s="64"/>
      <c r="F97" s="64"/>
      <c r="G97" s="64"/>
      <c r="H97" s="52"/>
      <c r="I97" s="52"/>
      <c r="J97" s="52"/>
      <c r="K97" s="52"/>
      <c r="L97" s="52"/>
      <c r="M97" s="65"/>
      <c r="N97" s="52"/>
      <c r="O97" s="52"/>
      <c r="P97" s="52"/>
      <c r="Q97" s="52"/>
      <c r="R97" s="52"/>
    </row>
    <row r="98" spans="1:18" s="51" customFormat="1" x14ac:dyDescent="0.25">
      <c r="A98" s="63"/>
      <c r="B98" s="52"/>
      <c r="C98" s="64"/>
      <c r="D98" s="64"/>
      <c r="E98" s="64"/>
      <c r="F98" s="64"/>
      <c r="G98" s="64"/>
      <c r="H98" s="52"/>
      <c r="I98" s="52"/>
      <c r="J98" s="52"/>
      <c r="K98" s="52"/>
      <c r="L98" s="52"/>
      <c r="M98" s="65"/>
      <c r="N98" s="52"/>
      <c r="O98" s="52"/>
      <c r="P98" s="52"/>
      <c r="Q98" s="52"/>
      <c r="R98" s="52"/>
    </row>
    <row r="99" spans="1:18" s="51" customFormat="1" x14ac:dyDescent="0.25">
      <c r="A99" s="63"/>
      <c r="B99" s="52"/>
      <c r="C99" s="64"/>
      <c r="D99" s="64"/>
      <c r="E99" s="64"/>
      <c r="F99" s="64"/>
      <c r="G99" s="64"/>
      <c r="H99" s="52"/>
      <c r="I99" s="52"/>
      <c r="J99" s="52"/>
      <c r="K99" s="52"/>
      <c r="L99" s="52"/>
      <c r="M99" s="65"/>
      <c r="N99" s="52"/>
      <c r="O99" s="52"/>
      <c r="P99" s="52"/>
      <c r="Q99" s="52"/>
      <c r="R99" s="52"/>
    </row>
    <row r="100" spans="1:18" s="51" customFormat="1" x14ac:dyDescent="0.25">
      <c r="A100" s="63"/>
      <c r="B100" s="52"/>
      <c r="C100" s="64"/>
      <c r="D100" s="64"/>
      <c r="E100" s="64"/>
      <c r="F100" s="64"/>
      <c r="G100" s="64"/>
      <c r="H100" s="52"/>
      <c r="I100" s="52"/>
      <c r="J100" s="52"/>
      <c r="K100" s="52"/>
      <c r="L100" s="52"/>
      <c r="M100" s="65"/>
      <c r="N100" s="52"/>
      <c r="O100" s="52"/>
      <c r="P100" s="52"/>
      <c r="Q100" s="52"/>
      <c r="R100" s="52"/>
    </row>
    <row r="101" spans="1:18" s="51" customFormat="1" x14ac:dyDescent="0.25">
      <c r="A101" s="63"/>
      <c r="B101" s="52"/>
      <c r="C101" s="64"/>
      <c r="D101" s="64"/>
      <c r="E101" s="64"/>
      <c r="F101" s="64"/>
      <c r="G101" s="64"/>
      <c r="H101" s="52"/>
      <c r="I101" s="52"/>
      <c r="J101" s="52"/>
      <c r="K101" s="52"/>
      <c r="L101" s="52"/>
      <c r="M101" s="65"/>
      <c r="N101" s="52"/>
      <c r="O101" s="52"/>
      <c r="P101" s="52"/>
      <c r="Q101" s="52"/>
      <c r="R101" s="52"/>
    </row>
    <row r="102" spans="1:18" s="51" customFormat="1" x14ac:dyDescent="0.25">
      <c r="A102" s="63"/>
      <c r="B102" s="52"/>
      <c r="C102" s="64"/>
      <c r="D102" s="64"/>
      <c r="E102" s="64"/>
      <c r="F102" s="64"/>
      <c r="G102" s="64"/>
      <c r="H102" s="52"/>
      <c r="I102" s="52"/>
      <c r="J102" s="52"/>
      <c r="K102" s="52"/>
      <c r="L102" s="52"/>
      <c r="M102" s="65"/>
      <c r="N102" s="52"/>
      <c r="O102" s="52"/>
      <c r="P102" s="52"/>
      <c r="Q102" s="52"/>
      <c r="R102" s="52"/>
    </row>
    <row r="103" spans="1:18" s="51" customFormat="1" x14ac:dyDescent="0.25">
      <c r="A103" s="63"/>
      <c r="B103" s="52"/>
      <c r="C103" s="64"/>
      <c r="D103" s="64"/>
      <c r="E103" s="64"/>
      <c r="F103" s="64"/>
      <c r="G103" s="64"/>
      <c r="H103" s="52"/>
      <c r="I103" s="52"/>
      <c r="J103" s="52"/>
      <c r="K103" s="52"/>
      <c r="L103" s="52"/>
      <c r="M103" s="65"/>
      <c r="N103" s="52"/>
      <c r="O103" s="52"/>
      <c r="P103" s="52"/>
      <c r="Q103" s="52"/>
      <c r="R103" s="52"/>
    </row>
    <row r="104" spans="1:18" s="51" customFormat="1" x14ac:dyDescent="0.25">
      <c r="A104" s="63"/>
      <c r="B104" s="52"/>
      <c r="C104" s="64"/>
      <c r="D104" s="64"/>
      <c r="E104" s="64"/>
      <c r="F104" s="64"/>
      <c r="G104" s="64"/>
      <c r="H104" s="52"/>
      <c r="I104" s="52"/>
      <c r="J104" s="52"/>
      <c r="K104" s="52"/>
      <c r="L104" s="52"/>
      <c r="M104" s="65"/>
      <c r="N104" s="52"/>
      <c r="O104" s="52"/>
      <c r="P104" s="52"/>
      <c r="Q104" s="52"/>
      <c r="R104" s="52"/>
    </row>
    <row r="105" spans="1:18" s="51" customFormat="1" x14ac:dyDescent="0.25">
      <c r="A105" s="63"/>
      <c r="B105" s="52"/>
      <c r="C105" s="64"/>
      <c r="D105" s="64"/>
      <c r="E105" s="64"/>
      <c r="F105" s="64"/>
      <c r="G105" s="64"/>
      <c r="H105" s="52"/>
      <c r="I105" s="52"/>
      <c r="J105" s="52"/>
      <c r="K105" s="52"/>
      <c r="L105" s="52"/>
      <c r="M105" s="65"/>
      <c r="N105" s="52"/>
      <c r="O105" s="52"/>
      <c r="P105" s="52"/>
      <c r="Q105" s="52"/>
      <c r="R105" s="52"/>
    </row>
    <row r="106" spans="1:18" s="51" customFormat="1" x14ac:dyDescent="0.25">
      <c r="A106" s="63"/>
      <c r="B106" s="52"/>
      <c r="C106" s="64"/>
      <c r="D106" s="64"/>
      <c r="E106" s="64"/>
      <c r="F106" s="64"/>
      <c r="G106" s="64"/>
      <c r="H106" s="52"/>
      <c r="I106" s="52"/>
      <c r="J106" s="52"/>
      <c r="K106" s="52"/>
      <c r="L106" s="52"/>
      <c r="M106" s="65"/>
      <c r="N106" s="52"/>
      <c r="O106" s="52"/>
      <c r="P106" s="52"/>
      <c r="Q106" s="52"/>
      <c r="R106" s="52"/>
    </row>
    <row r="107" spans="1:18" s="51" customFormat="1" x14ac:dyDescent="0.25">
      <c r="A107" s="63"/>
      <c r="B107" s="52"/>
      <c r="C107" s="64"/>
      <c r="D107" s="64"/>
      <c r="E107" s="64"/>
      <c r="F107" s="64"/>
      <c r="G107" s="64"/>
      <c r="H107" s="52"/>
      <c r="I107" s="52"/>
      <c r="J107" s="52"/>
      <c r="K107" s="52"/>
      <c r="L107" s="52"/>
      <c r="M107" s="65"/>
      <c r="N107" s="52"/>
      <c r="O107" s="52"/>
      <c r="P107" s="52"/>
      <c r="Q107" s="52"/>
      <c r="R107" s="52"/>
    </row>
    <row r="108" spans="1:18" s="51" customFormat="1" x14ac:dyDescent="0.25">
      <c r="A108" s="63"/>
      <c r="B108" s="52"/>
      <c r="C108" s="64"/>
      <c r="D108" s="64"/>
      <c r="E108" s="64"/>
      <c r="F108" s="64"/>
      <c r="G108" s="64"/>
      <c r="H108" s="52"/>
      <c r="I108" s="52"/>
      <c r="J108" s="52"/>
      <c r="K108" s="52"/>
      <c r="L108" s="52"/>
      <c r="M108" s="65"/>
      <c r="N108" s="52"/>
      <c r="O108" s="52"/>
      <c r="P108" s="52"/>
      <c r="Q108" s="52"/>
      <c r="R108" s="52"/>
    </row>
    <row r="109" spans="1:18" s="51" customFormat="1" x14ac:dyDescent="0.25">
      <c r="A109" s="63"/>
      <c r="B109" s="52"/>
      <c r="C109" s="64"/>
      <c r="D109" s="64"/>
      <c r="E109" s="64"/>
      <c r="F109" s="64"/>
      <c r="G109" s="64"/>
      <c r="H109" s="52"/>
      <c r="I109" s="52"/>
      <c r="J109" s="52"/>
      <c r="K109" s="52"/>
      <c r="L109" s="52"/>
      <c r="M109" s="65"/>
      <c r="N109" s="52"/>
      <c r="O109" s="52"/>
      <c r="P109" s="52"/>
      <c r="Q109" s="52"/>
      <c r="R109" s="52"/>
    </row>
    <row r="110" spans="1:18" s="51" customFormat="1" x14ac:dyDescent="0.25">
      <c r="A110" s="63"/>
      <c r="B110" s="52"/>
      <c r="C110" s="64"/>
      <c r="D110" s="64"/>
      <c r="E110" s="64"/>
      <c r="F110" s="64"/>
      <c r="G110" s="64"/>
      <c r="H110" s="52"/>
      <c r="I110" s="52"/>
      <c r="J110" s="52"/>
      <c r="K110" s="52"/>
      <c r="L110" s="52"/>
      <c r="M110" s="65"/>
      <c r="N110" s="52"/>
      <c r="O110" s="52"/>
      <c r="P110" s="52"/>
      <c r="Q110" s="52"/>
      <c r="R110" s="52"/>
    </row>
    <row r="111" spans="1:18" s="51" customFormat="1" x14ac:dyDescent="0.25">
      <c r="A111" s="63"/>
      <c r="B111" s="52"/>
      <c r="C111" s="64"/>
      <c r="D111" s="64"/>
      <c r="E111" s="64"/>
      <c r="F111" s="64"/>
      <c r="G111" s="64"/>
      <c r="H111" s="52"/>
      <c r="I111" s="52"/>
      <c r="J111" s="52"/>
      <c r="K111" s="52"/>
      <c r="L111" s="52"/>
      <c r="M111" s="65"/>
      <c r="N111" s="52"/>
      <c r="O111" s="52"/>
      <c r="P111" s="52"/>
      <c r="Q111" s="52"/>
      <c r="R111" s="52"/>
    </row>
    <row r="112" spans="1:18" s="51" customFormat="1" x14ac:dyDescent="0.25">
      <c r="A112" s="63"/>
      <c r="B112" s="52"/>
      <c r="C112" s="64"/>
      <c r="D112" s="64"/>
      <c r="E112" s="64"/>
      <c r="F112" s="64"/>
      <c r="G112" s="64"/>
      <c r="H112" s="52"/>
      <c r="I112" s="52"/>
      <c r="J112" s="52"/>
      <c r="K112" s="52"/>
      <c r="L112" s="52"/>
      <c r="M112" s="65"/>
      <c r="N112" s="52"/>
      <c r="O112" s="52"/>
      <c r="P112" s="52"/>
      <c r="Q112" s="52"/>
      <c r="R112" s="52"/>
    </row>
    <row r="113" spans="1:18" s="51" customFormat="1" x14ac:dyDescent="0.25">
      <c r="A113" s="63"/>
      <c r="B113" s="52"/>
      <c r="C113" s="64"/>
      <c r="D113" s="64"/>
      <c r="E113" s="64"/>
      <c r="F113" s="64"/>
      <c r="G113" s="64"/>
      <c r="H113" s="52"/>
      <c r="I113" s="52"/>
      <c r="J113" s="52"/>
      <c r="K113" s="52"/>
      <c r="L113" s="52"/>
      <c r="M113" s="65"/>
      <c r="N113" s="52"/>
      <c r="O113" s="52"/>
      <c r="P113" s="52"/>
      <c r="Q113" s="52"/>
      <c r="R113" s="52"/>
    </row>
    <row r="114" spans="1:18" s="51" customFormat="1" x14ac:dyDescent="0.25">
      <c r="A114" s="63"/>
      <c r="B114" s="52"/>
      <c r="C114" s="64"/>
      <c r="D114" s="64"/>
      <c r="E114" s="64"/>
      <c r="F114" s="64"/>
      <c r="G114" s="64"/>
      <c r="H114" s="52"/>
      <c r="I114" s="52"/>
      <c r="J114" s="52"/>
      <c r="K114" s="52"/>
      <c r="L114" s="52"/>
      <c r="M114" s="65"/>
      <c r="N114" s="52"/>
      <c r="O114" s="52"/>
      <c r="P114" s="52"/>
      <c r="Q114" s="52"/>
      <c r="R114" s="52"/>
    </row>
    <row r="115" spans="1:18" s="51" customFormat="1" x14ac:dyDescent="0.25">
      <c r="A115" s="63"/>
      <c r="B115" s="52"/>
      <c r="C115" s="64"/>
      <c r="D115" s="64"/>
      <c r="E115" s="64"/>
      <c r="F115" s="64"/>
      <c r="G115" s="64"/>
      <c r="H115" s="52"/>
      <c r="I115" s="52"/>
      <c r="J115" s="52"/>
      <c r="K115" s="52"/>
      <c r="L115" s="52"/>
      <c r="M115" s="65"/>
      <c r="N115" s="52"/>
      <c r="O115" s="52"/>
      <c r="P115" s="52"/>
      <c r="Q115" s="52"/>
      <c r="R115" s="52"/>
    </row>
    <row r="116" spans="1:18" s="51" customFormat="1" x14ac:dyDescent="0.25">
      <c r="A116" s="63"/>
      <c r="B116" s="52"/>
      <c r="C116" s="64"/>
      <c r="D116" s="64"/>
      <c r="E116" s="64"/>
      <c r="F116" s="64"/>
      <c r="G116" s="64"/>
      <c r="H116" s="52"/>
      <c r="I116" s="52"/>
      <c r="J116" s="52"/>
      <c r="K116" s="52"/>
      <c r="L116" s="52"/>
      <c r="M116" s="65"/>
      <c r="N116" s="52"/>
      <c r="O116" s="52"/>
      <c r="P116" s="52"/>
      <c r="Q116" s="52"/>
      <c r="R116" s="52"/>
    </row>
    <row r="117" spans="1:18" s="51" customFormat="1" x14ac:dyDescent="0.25">
      <c r="A117" s="63"/>
      <c r="B117" s="52"/>
      <c r="C117" s="64"/>
      <c r="D117" s="64"/>
      <c r="E117" s="64"/>
      <c r="F117" s="64"/>
      <c r="G117" s="64"/>
      <c r="H117" s="52"/>
      <c r="I117" s="52"/>
      <c r="J117" s="52"/>
      <c r="K117" s="52"/>
      <c r="L117" s="52"/>
      <c r="M117" s="65"/>
      <c r="N117" s="52"/>
      <c r="O117" s="52"/>
      <c r="P117" s="52"/>
      <c r="Q117" s="52"/>
      <c r="R117" s="52"/>
    </row>
    <row r="118" spans="1:18" s="51" customFormat="1" x14ac:dyDescent="0.25">
      <c r="A118" s="63"/>
      <c r="B118" s="52"/>
      <c r="C118" s="64"/>
      <c r="D118" s="64"/>
      <c r="E118" s="64"/>
      <c r="F118" s="64"/>
      <c r="G118" s="64"/>
      <c r="H118" s="52"/>
      <c r="I118" s="52"/>
      <c r="J118" s="52"/>
      <c r="K118" s="52"/>
      <c r="L118" s="52"/>
      <c r="M118" s="65"/>
      <c r="N118" s="52"/>
      <c r="O118" s="52"/>
      <c r="P118" s="52"/>
      <c r="Q118" s="52"/>
      <c r="R118" s="52"/>
    </row>
    <row r="119" spans="1:18" s="51" customFormat="1" x14ac:dyDescent="0.25">
      <c r="A119" s="63"/>
      <c r="B119" s="52"/>
      <c r="C119" s="64"/>
      <c r="D119" s="64"/>
      <c r="E119" s="64"/>
      <c r="F119" s="64"/>
      <c r="G119" s="64"/>
      <c r="H119" s="52"/>
      <c r="I119" s="52"/>
      <c r="J119" s="52"/>
      <c r="K119" s="52"/>
      <c r="L119" s="52"/>
      <c r="M119" s="65"/>
      <c r="N119" s="52"/>
      <c r="O119" s="52"/>
      <c r="P119" s="52"/>
      <c r="Q119" s="52"/>
      <c r="R119" s="52"/>
    </row>
    <row r="120" spans="1:18" s="51" customFormat="1" x14ac:dyDescent="0.25">
      <c r="A120" s="63"/>
      <c r="B120" s="52"/>
      <c r="C120" s="64"/>
      <c r="D120" s="64"/>
      <c r="E120" s="64"/>
      <c r="F120" s="64"/>
      <c r="G120" s="64"/>
      <c r="H120" s="52"/>
      <c r="I120" s="52"/>
      <c r="J120" s="52"/>
      <c r="K120" s="52"/>
      <c r="L120" s="52"/>
      <c r="M120" s="65"/>
      <c r="N120" s="52"/>
      <c r="O120" s="52"/>
      <c r="P120" s="52"/>
      <c r="Q120" s="52"/>
      <c r="R120" s="52"/>
    </row>
    <row r="121" spans="1:18" s="51" customFormat="1" x14ac:dyDescent="0.25">
      <c r="A121" s="63"/>
      <c r="B121" s="52"/>
      <c r="C121" s="64"/>
      <c r="D121" s="64"/>
      <c r="E121" s="64"/>
      <c r="F121" s="64"/>
      <c r="G121" s="64"/>
      <c r="H121" s="52"/>
      <c r="I121" s="52"/>
      <c r="J121" s="52"/>
      <c r="K121" s="52"/>
      <c r="L121" s="52"/>
      <c r="M121" s="65"/>
      <c r="N121" s="52"/>
      <c r="O121" s="52"/>
      <c r="P121" s="52"/>
      <c r="Q121" s="52"/>
      <c r="R121" s="52"/>
    </row>
    <row r="122" spans="1:18" s="51" customFormat="1" x14ac:dyDescent="0.25">
      <c r="A122" s="63"/>
      <c r="B122" s="52"/>
      <c r="C122" s="64"/>
      <c r="D122" s="64"/>
      <c r="E122" s="64"/>
      <c r="F122" s="64"/>
      <c r="G122" s="64"/>
      <c r="H122" s="52"/>
      <c r="I122" s="52"/>
      <c r="J122" s="52"/>
      <c r="K122" s="52"/>
      <c r="L122" s="52"/>
      <c r="M122" s="65"/>
      <c r="N122" s="52"/>
      <c r="O122" s="52"/>
      <c r="P122" s="52"/>
      <c r="Q122" s="52"/>
      <c r="R122" s="52"/>
    </row>
    <row r="123" spans="1:18" s="51" customFormat="1" x14ac:dyDescent="0.25">
      <c r="A123" s="63"/>
      <c r="B123" s="52"/>
      <c r="C123" s="64"/>
      <c r="D123" s="64"/>
      <c r="E123" s="64"/>
      <c r="F123" s="64"/>
      <c r="G123" s="64"/>
      <c r="H123" s="52"/>
      <c r="I123" s="52"/>
      <c r="J123" s="52"/>
      <c r="K123" s="52"/>
      <c r="L123" s="52"/>
      <c r="M123" s="65"/>
      <c r="N123" s="52"/>
      <c r="O123" s="52"/>
      <c r="P123" s="52"/>
      <c r="Q123" s="52"/>
      <c r="R123" s="52"/>
    </row>
    <row r="124" spans="1:18" s="51" customFormat="1" x14ac:dyDescent="0.25">
      <c r="A124" s="63"/>
      <c r="B124" s="52"/>
      <c r="C124" s="64"/>
      <c r="D124" s="64"/>
      <c r="E124" s="64"/>
      <c r="F124" s="64"/>
      <c r="G124" s="64"/>
      <c r="H124" s="52"/>
      <c r="I124" s="52"/>
      <c r="J124" s="52"/>
      <c r="K124" s="52"/>
      <c r="L124" s="52"/>
      <c r="M124" s="65"/>
      <c r="N124" s="52"/>
      <c r="O124" s="52"/>
      <c r="P124" s="52"/>
      <c r="Q124" s="52"/>
      <c r="R124" s="52"/>
    </row>
    <row r="125" spans="1:18" s="51" customFormat="1" x14ac:dyDescent="0.25">
      <c r="A125" s="63"/>
      <c r="B125" s="52"/>
      <c r="C125" s="64"/>
      <c r="D125" s="64"/>
      <c r="E125" s="64"/>
      <c r="F125" s="64"/>
      <c r="G125" s="64"/>
      <c r="H125" s="52"/>
      <c r="I125" s="52"/>
      <c r="J125" s="52"/>
      <c r="K125" s="52"/>
      <c r="L125" s="52"/>
      <c r="M125" s="65"/>
      <c r="N125" s="52"/>
      <c r="O125" s="52"/>
      <c r="P125" s="52"/>
      <c r="Q125" s="52"/>
      <c r="R125" s="52"/>
    </row>
    <row r="126" spans="1:18" s="51" customFormat="1" x14ac:dyDescent="0.25">
      <c r="A126" s="63"/>
      <c r="B126" s="52"/>
      <c r="C126" s="64"/>
      <c r="D126" s="64"/>
      <c r="E126" s="64"/>
      <c r="F126" s="64"/>
      <c r="G126" s="64"/>
      <c r="H126" s="52"/>
      <c r="I126" s="52"/>
      <c r="J126" s="52"/>
      <c r="K126" s="52"/>
      <c r="L126" s="52"/>
      <c r="M126" s="65"/>
      <c r="N126" s="52"/>
      <c r="O126" s="52"/>
      <c r="P126" s="52"/>
      <c r="Q126" s="52"/>
      <c r="R126" s="52"/>
    </row>
    <row r="127" spans="1:18" s="51" customFormat="1" x14ac:dyDescent="0.25">
      <c r="A127" s="63"/>
      <c r="B127" s="52"/>
      <c r="C127" s="64"/>
      <c r="D127" s="64"/>
      <c r="E127" s="64"/>
      <c r="F127" s="64"/>
      <c r="G127" s="64"/>
      <c r="H127" s="52"/>
      <c r="I127" s="52"/>
      <c r="J127" s="52"/>
      <c r="K127" s="52"/>
      <c r="L127" s="52"/>
      <c r="M127" s="65"/>
      <c r="N127" s="52"/>
      <c r="O127" s="52"/>
      <c r="P127" s="52"/>
      <c r="Q127" s="52"/>
      <c r="R127" s="52"/>
    </row>
    <row r="128" spans="1:18" s="51" customFormat="1" x14ac:dyDescent="0.25">
      <c r="A128" s="63"/>
      <c r="B128" s="52"/>
      <c r="C128" s="64"/>
      <c r="D128" s="64"/>
      <c r="E128" s="64"/>
      <c r="F128" s="64"/>
      <c r="G128" s="64"/>
      <c r="H128" s="52"/>
      <c r="I128" s="52"/>
      <c r="J128" s="52"/>
      <c r="K128" s="52"/>
      <c r="L128" s="52"/>
      <c r="M128" s="65"/>
      <c r="N128" s="52"/>
      <c r="O128" s="52"/>
      <c r="P128" s="52"/>
      <c r="Q128" s="52"/>
      <c r="R128" s="52"/>
    </row>
    <row r="129" spans="1:18" s="51" customFormat="1" x14ac:dyDescent="0.25">
      <c r="A129" s="63"/>
      <c r="B129" s="52"/>
      <c r="C129" s="64"/>
      <c r="D129" s="64"/>
      <c r="E129" s="64"/>
      <c r="F129" s="64"/>
      <c r="G129" s="64"/>
      <c r="H129" s="52"/>
      <c r="I129" s="52"/>
      <c r="J129" s="52"/>
      <c r="K129" s="52"/>
      <c r="L129" s="52"/>
      <c r="M129" s="65"/>
      <c r="N129" s="52"/>
      <c r="O129" s="52"/>
      <c r="P129" s="52"/>
      <c r="Q129" s="52"/>
      <c r="R129" s="52"/>
    </row>
    <row r="130" spans="1:18" s="51" customFormat="1" x14ac:dyDescent="0.25">
      <c r="A130" s="63"/>
      <c r="B130" s="52"/>
      <c r="C130" s="64"/>
      <c r="D130" s="64"/>
      <c r="E130" s="64"/>
      <c r="F130" s="64"/>
      <c r="G130" s="64"/>
      <c r="H130" s="52"/>
      <c r="I130" s="52"/>
      <c r="J130" s="52"/>
      <c r="K130" s="52"/>
      <c r="L130" s="52"/>
      <c r="M130" s="65"/>
      <c r="N130" s="52"/>
      <c r="O130" s="52"/>
      <c r="P130" s="52"/>
      <c r="Q130" s="52"/>
      <c r="R130" s="52"/>
    </row>
    <row r="131" spans="1:18" s="51" customFormat="1" x14ac:dyDescent="0.25">
      <c r="A131" s="63"/>
      <c r="B131" s="52"/>
      <c r="C131" s="64"/>
      <c r="D131" s="64"/>
      <c r="E131" s="64"/>
      <c r="F131" s="64"/>
      <c r="G131" s="64"/>
      <c r="H131" s="52"/>
      <c r="I131" s="52"/>
      <c r="J131" s="52"/>
      <c r="K131" s="52"/>
      <c r="L131" s="52"/>
      <c r="M131" s="65"/>
      <c r="N131" s="52"/>
      <c r="O131" s="52"/>
      <c r="P131" s="52"/>
      <c r="Q131" s="52"/>
      <c r="R131" s="52"/>
    </row>
    <row r="132" spans="1:18" s="51" customFormat="1" x14ac:dyDescent="0.25">
      <c r="A132" s="63"/>
      <c r="B132" s="52"/>
      <c r="C132" s="64"/>
      <c r="D132" s="64"/>
      <c r="E132" s="64"/>
      <c r="F132" s="64"/>
      <c r="G132" s="64"/>
      <c r="H132" s="52"/>
      <c r="I132" s="52"/>
      <c r="J132" s="52"/>
      <c r="K132" s="52"/>
      <c r="L132" s="52"/>
      <c r="M132" s="65"/>
      <c r="N132" s="52"/>
      <c r="O132" s="52"/>
      <c r="P132" s="52"/>
      <c r="Q132" s="52"/>
      <c r="R132" s="52"/>
    </row>
    <row r="133" spans="1:18" s="51" customFormat="1" x14ac:dyDescent="0.25">
      <c r="A133" s="63"/>
      <c r="B133" s="52"/>
      <c r="C133" s="64"/>
      <c r="D133" s="64"/>
      <c r="E133" s="64"/>
      <c r="F133" s="64"/>
      <c r="G133" s="64"/>
      <c r="H133" s="52"/>
      <c r="I133" s="52"/>
      <c r="J133" s="52"/>
      <c r="K133" s="52"/>
      <c r="L133" s="52"/>
      <c r="M133" s="65"/>
      <c r="N133" s="52"/>
      <c r="O133" s="52"/>
      <c r="P133" s="52"/>
      <c r="Q133" s="52"/>
      <c r="R133" s="52"/>
    </row>
    <row r="134" spans="1:18" s="51" customFormat="1" x14ac:dyDescent="0.25">
      <c r="A134" s="63"/>
      <c r="B134" s="52"/>
      <c r="C134" s="64"/>
      <c r="D134" s="64"/>
      <c r="E134" s="64"/>
      <c r="F134" s="64"/>
      <c r="G134" s="64"/>
      <c r="H134" s="52"/>
      <c r="I134" s="52"/>
      <c r="J134" s="52"/>
      <c r="K134" s="52"/>
      <c r="L134" s="52"/>
      <c r="M134" s="65"/>
      <c r="N134" s="52"/>
      <c r="O134" s="52"/>
      <c r="P134" s="52"/>
      <c r="Q134" s="52"/>
      <c r="R134" s="52"/>
    </row>
    <row r="135" spans="1:18" s="51" customFormat="1" x14ac:dyDescent="0.25">
      <c r="A135" s="63"/>
      <c r="B135" s="52"/>
      <c r="C135" s="64"/>
      <c r="D135" s="64"/>
      <c r="E135" s="64"/>
      <c r="F135" s="64"/>
      <c r="G135" s="64"/>
      <c r="H135" s="52"/>
      <c r="I135" s="52"/>
      <c r="J135" s="52"/>
      <c r="K135" s="52"/>
      <c r="L135" s="52"/>
      <c r="M135" s="65"/>
      <c r="N135" s="52"/>
      <c r="O135" s="52"/>
      <c r="P135" s="52"/>
      <c r="Q135" s="52"/>
      <c r="R135" s="52"/>
    </row>
    <row r="136" spans="1:18" s="51" customFormat="1" x14ac:dyDescent="0.25">
      <c r="A136" s="63"/>
      <c r="B136" s="52"/>
      <c r="C136" s="64"/>
      <c r="D136" s="64"/>
      <c r="E136" s="64"/>
      <c r="F136" s="64"/>
      <c r="G136" s="64"/>
      <c r="H136" s="52"/>
      <c r="I136" s="52"/>
      <c r="J136" s="52"/>
      <c r="K136" s="52"/>
      <c r="L136" s="52"/>
      <c r="M136" s="65"/>
      <c r="N136" s="52"/>
      <c r="O136" s="52"/>
      <c r="P136" s="52"/>
      <c r="Q136" s="52"/>
      <c r="R136" s="52"/>
    </row>
    <row r="137" spans="1:18" s="51" customFormat="1" x14ac:dyDescent="0.25">
      <c r="A137" s="63"/>
      <c r="B137" s="52"/>
      <c r="C137" s="64"/>
      <c r="D137" s="64"/>
      <c r="E137" s="64"/>
      <c r="F137" s="64"/>
      <c r="G137" s="64"/>
      <c r="H137" s="52"/>
      <c r="I137" s="52"/>
      <c r="J137" s="52"/>
      <c r="K137" s="52"/>
      <c r="L137" s="52"/>
      <c r="M137" s="65"/>
      <c r="N137" s="52"/>
      <c r="O137" s="52"/>
      <c r="P137" s="52"/>
      <c r="Q137" s="52"/>
      <c r="R137" s="52"/>
    </row>
    <row r="138" spans="1:18" s="51" customFormat="1" x14ac:dyDescent="0.25">
      <c r="A138" s="63"/>
      <c r="B138" s="52"/>
      <c r="C138" s="64"/>
      <c r="D138" s="64"/>
      <c r="E138" s="64"/>
      <c r="F138" s="64"/>
      <c r="G138" s="64"/>
      <c r="H138" s="52"/>
      <c r="I138" s="52"/>
      <c r="J138" s="52"/>
      <c r="K138" s="52"/>
      <c r="L138" s="52"/>
      <c r="M138" s="65"/>
      <c r="N138" s="52"/>
      <c r="O138" s="52"/>
      <c r="P138" s="52"/>
      <c r="Q138" s="52"/>
      <c r="R138" s="52"/>
    </row>
    <row r="139" spans="1:18" s="51" customFormat="1" x14ac:dyDescent="0.25">
      <c r="A139" s="63"/>
      <c r="B139" s="52"/>
      <c r="C139" s="64"/>
      <c r="D139" s="64"/>
      <c r="E139" s="64"/>
      <c r="F139" s="64"/>
      <c r="G139" s="64"/>
      <c r="H139" s="52"/>
      <c r="I139" s="52"/>
      <c r="J139" s="52"/>
      <c r="K139" s="52"/>
      <c r="L139" s="52"/>
      <c r="M139" s="65"/>
      <c r="N139" s="52"/>
      <c r="O139" s="52"/>
      <c r="P139" s="52"/>
      <c r="Q139" s="52"/>
      <c r="R139" s="52"/>
    </row>
    <row r="140" spans="1:18" s="51" customFormat="1" x14ac:dyDescent="0.25">
      <c r="A140" s="63"/>
      <c r="B140" s="52"/>
      <c r="C140" s="64"/>
      <c r="D140" s="64"/>
      <c r="E140" s="64"/>
      <c r="F140" s="64"/>
      <c r="G140" s="64"/>
      <c r="H140" s="52"/>
      <c r="I140" s="52"/>
      <c r="J140" s="52"/>
      <c r="K140" s="52"/>
      <c r="L140" s="52"/>
      <c r="M140" s="65"/>
      <c r="N140" s="52"/>
      <c r="O140" s="52"/>
      <c r="P140" s="52"/>
      <c r="Q140" s="52"/>
      <c r="R140" s="52"/>
    </row>
    <row r="141" spans="1:18" s="51" customFormat="1" x14ac:dyDescent="0.25">
      <c r="A141" s="63"/>
      <c r="B141" s="52"/>
      <c r="C141" s="64"/>
      <c r="D141" s="64"/>
      <c r="E141" s="64"/>
      <c r="F141" s="64"/>
      <c r="G141" s="64"/>
      <c r="H141" s="52"/>
      <c r="I141" s="52"/>
      <c r="J141" s="52"/>
      <c r="K141" s="52"/>
      <c r="L141" s="52"/>
      <c r="M141" s="65"/>
      <c r="N141" s="52"/>
      <c r="O141" s="52"/>
      <c r="P141" s="52"/>
      <c r="Q141" s="52"/>
      <c r="R141" s="52"/>
    </row>
    <row r="142" spans="1:18" s="51" customFormat="1" x14ac:dyDescent="0.25">
      <c r="A142" s="63"/>
      <c r="B142" s="52"/>
      <c r="C142" s="64"/>
      <c r="D142" s="64"/>
      <c r="E142" s="64"/>
      <c r="F142" s="64"/>
      <c r="G142" s="64"/>
      <c r="H142" s="52"/>
      <c r="I142" s="52"/>
      <c r="J142" s="52"/>
      <c r="K142" s="52"/>
      <c r="L142" s="52"/>
      <c r="M142" s="65"/>
      <c r="N142" s="52"/>
      <c r="O142" s="52"/>
      <c r="P142" s="52"/>
      <c r="Q142" s="52"/>
      <c r="R142" s="52"/>
    </row>
    <row r="143" spans="1:18" s="51" customFormat="1" x14ac:dyDescent="0.25">
      <c r="A143" s="63"/>
      <c r="B143" s="52"/>
      <c r="C143" s="64"/>
      <c r="D143" s="64"/>
      <c r="E143" s="64"/>
      <c r="F143" s="64"/>
      <c r="G143" s="64"/>
      <c r="H143" s="52"/>
      <c r="I143" s="52"/>
      <c r="J143" s="52"/>
      <c r="K143" s="52"/>
      <c r="L143" s="52"/>
      <c r="M143" s="65"/>
      <c r="N143" s="52"/>
      <c r="O143" s="52"/>
      <c r="P143" s="52"/>
      <c r="Q143" s="52"/>
      <c r="R143" s="52"/>
    </row>
    <row r="144" spans="1:18" s="51" customFormat="1" x14ac:dyDescent="0.25">
      <c r="A144" s="63"/>
      <c r="B144" s="52"/>
      <c r="C144" s="64"/>
      <c r="D144" s="64"/>
      <c r="E144" s="64"/>
      <c r="F144" s="64"/>
      <c r="G144" s="64"/>
      <c r="H144" s="52"/>
      <c r="I144" s="52"/>
      <c r="J144" s="52"/>
      <c r="K144" s="52"/>
      <c r="L144" s="52"/>
      <c r="M144" s="65"/>
      <c r="N144" s="52"/>
      <c r="O144" s="52"/>
      <c r="P144" s="52"/>
      <c r="Q144" s="52"/>
      <c r="R144" s="52"/>
    </row>
    <row r="145" spans="1:18" s="51" customFormat="1" x14ac:dyDescent="0.25">
      <c r="A145" s="63"/>
      <c r="B145" s="52"/>
      <c r="C145" s="64"/>
      <c r="D145" s="64"/>
      <c r="E145" s="64"/>
      <c r="F145" s="64"/>
      <c r="G145" s="64"/>
      <c r="H145" s="52"/>
      <c r="I145" s="52"/>
      <c r="J145" s="52"/>
      <c r="K145" s="52"/>
      <c r="L145" s="52"/>
      <c r="M145" s="65"/>
      <c r="N145" s="52"/>
      <c r="O145" s="52"/>
      <c r="P145" s="52"/>
      <c r="Q145" s="52"/>
      <c r="R145" s="52"/>
    </row>
    <row r="146" spans="1:18" s="51" customFormat="1" x14ac:dyDescent="0.25">
      <c r="A146" s="63"/>
      <c r="B146" s="52"/>
      <c r="C146" s="64"/>
      <c r="D146" s="64"/>
      <c r="E146" s="64"/>
      <c r="F146" s="64"/>
      <c r="G146" s="64"/>
      <c r="H146" s="52"/>
      <c r="I146" s="52"/>
      <c r="J146" s="52"/>
      <c r="K146" s="52"/>
      <c r="L146" s="52"/>
      <c r="M146" s="65"/>
      <c r="N146" s="52"/>
      <c r="O146" s="52"/>
      <c r="P146" s="52"/>
      <c r="Q146" s="52"/>
      <c r="R146" s="52"/>
    </row>
    <row r="147" spans="1:18" s="51" customFormat="1" x14ac:dyDescent="0.25">
      <c r="A147" s="63"/>
      <c r="B147" s="52"/>
      <c r="C147" s="64"/>
      <c r="D147" s="64"/>
      <c r="E147" s="64"/>
      <c r="F147" s="64"/>
      <c r="G147" s="64"/>
      <c r="H147" s="52"/>
      <c r="I147" s="52"/>
      <c r="J147" s="52"/>
      <c r="K147" s="52"/>
      <c r="L147" s="52"/>
      <c r="M147" s="65"/>
      <c r="N147" s="52"/>
      <c r="O147" s="52"/>
      <c r="P147" s="52"/>
      <c r="Q147" s="52"/>
      <c r="R147" s="52"/>
    </row>
    <row r="148" spans="1:18" s="51" customFormat="1" x14ac:dyDescent="0.25">
      <c r="A148" s="63"/>
      <c r="B148" s="52"/>
      <c r="C148" s="64"/>
      <c r="D148" s="64"/>
      <c r="E148" s="64"/>
      <c r="F148" s="64"/>
      <c r="G148" s="64"/>
      <c r="H148" s="52"/>
      <c r="I148" s="52"/>
      <c r="J148" s="52"/>
      <c r="K148" s="52"/>
      <c r="L148" s="52"/>
      <c r="M148" s="65"/>
      <c r="N148" s="52"/>
      <c r="O148" s="52"/>
      <c r="P148" s="52"/>
      <c r="Q148" s="52"/>
      <c r="R148" s="52"/>
    </row>
    <row r="149" spans="1:18" s="51" customFormat="1" x14ac:dyDescent="0.25">
      <c r="A149" s="63"/>
      <c r="B149" s="52"/>
      <c r="C149" s="64"/>
      <c r="D149" s="64"/>
      <c r="E149" s="64"/>
      <c r="F149" s="64"/>
      <c r="G149" s="64"/>
      <c r="H149" s="52"/>
      <c r="I149" s="52"/>
      <c r="J149" s="52"/>
      <c r="K149" s="52"/>
      <c r="L149" s="52"/>
      <c r="M149" s="65"/>
      <c r="N149" s="52"/>
      <c r="O149" s="52"/>
      <c r="P149" s="52"/>
      <c r="Q149" s="52"/>
      <c r="R149" s="52"/>
    </row>
    <row r="150" spans="1:18" s="51" customFormat="1" x14ac:dyDescent="0.25">
      <c r="A150" s="63"/>
      <c r="B150" s="52"/>
      <c r="C150" s="64"/>
      <c r="D150" s="64"/>
      <c r="E150" s="64"/>
      <c r="F150" s="64"/>
      <c r="G150" s="64"/>
      <c r="H150" s="52"/>
      <c r="I150" s="52"/>
      <c r="J150" s="52"/>
      <c r="K150" s="52"/>
      <c r="L150" s="52"/>
      <c r="M150" s="65"/>
      <c r="N150" s="52"/>
      <c r="O150" s="52"/>
      <c r="P150" s="52"/>
      <c r="Q150" s="52"/>
      <c r="R150" s="52"/>
    </row>
    <row r="151" spans="1:18" s="51" customFormat="1" x14ac:dyDescent="0.25">
      <c r="A151" s="63"/>
      <c r="B151" s="52"/>
      <c r="C151" s="64"/>
      <c r="D151" s="64"/>
      <c r="E151" s="64"/>
      <c r="F151" s="64"/>
      <c r="G151" s="64"/>
      <c r="H151" s="52"/>
      <c r="I151" s="52"/>
      <c r="J151" s="52"/>
      <c r="K151" s="52"/>
      <c r="L151" s="52"/>
      <c r="M151" s="65"/>
      <c r="N151" s="52"/>
      <c r="O151" s="52"/>
      <c r="P151" s="52"/>
      <c r="Q151" s="52"/>
      <c r="R151" s="52"/>
    </row>
    <row r="152" spans="1:18" s="51" customFormat="1" x14ac:dyDescent="0.25">
      <c r="A152" s="63"/>
      <c r="B152" s="52"/>
      <c r="C152" s="64"/>
      <c r="D152" s="64"/>
      <c r="E152" s="64"/>
      <c r="F152" s="64"/>
      <c r="G152" s="64"/>
      <c r="H152" s="52"/>
      <c r="I152" s="52"/>
      <c r="J152" s="52"/>
      <c r="K152" s="52"/>
      <c r="L152" s="52"/>
      <c r="M152" s="65"/>
      <c r="N152" s="52"/>
      <c r="O152" s="52"/>
      <c r="P152" s="52"/>
      <c r="Q152" s="52"/>
      <c r="R152" s="52"/>
    </row>
    <row r="153" spans="1:18" s="51" customFormat="1" x14ac:dyDescent="0.25">
      <c r="A153" s="63"/>
      <c r="B153" s="52"/>
      <c r="C153" s="64"/>
      <c r="D153" s="64"/>
      <c r="E153" s="64"/>
      <c r="F153" s="64"/>
      <c r="G153" s="64"/>
      <c r="H153" s="52"/>
      <c r="I153" s="52"/>
      <c r="J153" s="52"/>
      <c r="K153" s="52"/>
      <c r="L153" s="52"/>
      <c r="M153" s="65"/>
      <c r="N153" s="52"/>
      <c r="O153" s="52"/>
      <c r="P153" s="52"/>
      <c r="Q153" s="52"/>
      <c r="R153" s="52"/>
    </row>
    <row r="154" spans="1:18" s="51" customFormat="1" x14ac:dyDescent="0.25">
      <c r="A154" s="63"/>
      <c r="B154" s="52"/>
      <c r="C154" s="64"/>
      <c r="D154" s="64"/>
      <c r="E154" s="64"/>
      <c r="F154" s="64"/>
      <c r="G154" s="64"/>
      <c r="H154" s="52"/>
      <c r="I154" s="52"/>
      <c r="J154" s="52"/>
      <c r="K154" s="52"/>
      <c r="L154" s="52"/>
      <c r="M154" s="65"/>
      <c r="N154" s="52"/>
      <c r="O154" s="52"/>
      <c r="P154" s="52"/>
      <c r="Q154" s="52"/>
      <c r="R154" s="52"/>
    </row>
    <row r="155" spans="1:18" s="51" customFormat="1" x14ac:dyDescent="0.25">
      <c r="A155" s="63"/>
      <c r="B155" s="52"/>
      <c r="C155" s="64"/>
      <c r="D155" s="64"/>
      <c r="E155" s="64"/>
      <c r="F155" s="64"/>
      <c r="G155" s="64"/>
      <c r="H155" s="52"/>
      <c r="I155" s="52"/>
      <c r="J155" s="52"/>
      <c r="K155" s="52"/>
      <c r="L155" s="52"/>
      <c r="M155" s="65"/>
      <c r="N155" s="52"/>
      <c r="O155" s="52"/>
      <c r="P155" s="52"/>
      <c r="Q155" s="52"/>
      <c r="R155" s="52"/>
    </row>
    <row r="156" spans="1:18" s="51" customFormat="1" x14ac:dyDescent="0.25">
      <c r="A156" s="63"/>
      <c r="B156" s="52"/>
      <c r="C156" s="64"/>
      <c r="D156" s="64"/>
      <c r="E156" s="64"/>
      <c r="F156" s="64"/>
      <c r="G156" s="64"/>
      <c r="H156" s="52"/>
      <c r="I156" s="52"/>
      <c r="J156" s="52"/>
      <c r="K156" s="52"/>
      <c r="L156" s="52"/>
      <c r="M156" s="65"/>
      <c r="N156" s="52"/>
      <c r="O156" s="52"/>
      <c r="P156" s="52"/>
      <c r="Q156" s="52"/>
      <c r="R156" s="52"/>
    </row>
    <row r="157" spans="1:18" s="51" customFormat="1" x14ac:dyDescent="0.25">
      <c r="A157" s="63"/>
      <c r="B157" s="52"/>
      <c r="C157" s="64"/>
      <c r="D157" s="64"/>
      <c r="E157" s="64"/>
      <c r="F157" s="64"/>
      <c r="G157" s="64"/>
      <c r="H157" s="52"/>
      <c r="I157" s="52"/>
      <c r="J157" s="52"/>
      <c r="K157" s="52"/>
      <c r="L157" s="52"/>
      <c r="M157" s="65"/>
      <c r="N157" s="52"/>
      <c r="O157" s="52"/>
      <c r="P157" s="52"/>
      <c r="Q157" s="52"/>
      <c r="R157" s="52"/>
    </row>
    <row r="158" spans="1:18" s="51" customFormat="1" x14ac:dyDescent="0.25">
      <c r="A158" s="63"/>
      <c r="B158" s="52"/>
      <c r="C158" s="64"/>
      <c r="D158" s="64"/>
      <c r="E158" s="64"/>
      <c r="F158" s="64"/>
      <c r="G158" s="64"/>
      <c r="H158" s="52"/>
      <c r="I158" s="52"/>
      <c r="J158" s="52"/>
      <c r="K158" s="52"/>
      <c r="L158" s="52"/>
      <c r="M158" s="65"/>
      <c r="N158" s="52"/>
      <c r="O158" s="52"/>
      <c r="P158" s="52"/>
      <c r="Q158" s="52"/>
      <c r="R158" s="52"/>
    </row>
    <row r="159" spans="1:18" s="51" customFormat="1" x14ac:dyDescent="0.25">
      <c r="A159" s="63"/>
      <c r="B159" s="52"/>
      <c r="C159" s="64"/>
      <c r="D159" s="64"/>
      <c r="E159" s="64"/>
      <c r="F159" s="64"/>
      <c r="G159" s="64"/>
      <c r="H159" s="52"/>
      <c r="I159" s="52"/>
      <c r="J159" s="52"/>
      <c r="K159" s="52"/>
      <c r="L159" s="52"/>
      <c r="M159" s="65"/>
      <c r="N159" s="52"/>
      <c r="O159" s="52"/>
      <c r="P159" s="52"/>
      <c r="Q159" s="52"/>
      <c r="R159" s="52"/>
    </row>
    <row r="160" spans="1:18" s="51" customFormat="1" x14ac:dyDescent="0.25">
      <c r="A160" s="63"/>
      <c r="B160" s="52"/>
      <c r="C160" s="64"/>
      <c r="D160" s="64"/>
      <c r="E160" s="64"/>
      <c r="F160" s="64"/>
      <c r="G160" s="64"/>
      <c r="H160" s="52"/>
      <c r="I160" s="52"/>
      <c r="J160" s="52"/>
      <c r="K160" s="52"/>
      <c r="L160" s="52"/>
      <c r="M160" s="65"/>
      <c r="N160" s="52"/>
      <c r="O160" s="52"/>
      <c r="P160" s="52"/>
      <c r="Q160" s="52"/>
      <c r="R160" s="52"/>
    </row>
    <row r="161" spans="1:18" s="51" customFormat="1" x14ac:dyDescent="0.25">
      <c r="A161" s="63"/>
      <c r="B161" s="52"/>
      <c r="C161" s="64"/>
      <c r="D161" s="64"/>
      <c r="E161" s="64"/>
      <c r="F161" s="64"/>
      <c r="G161" s="64"/>
      <c r="H161" s="52"/>
      <c r="I161" s="52"/>
      <c r="J161" s="52"/>
      <c r="K161" s="52"/>
      <c r="L161" s="52"/>
      <c r="M161" s="65"/>
      <c r="N161" s="52"/>
      <c r="O161" s="52"/>
      <c r="P161" s="52"/>
      <c r="Q161" s="52"/>
      <c r="R161" s="52"/>
    </row>
    <row r="162" spans="1:18" s="51" customFormat="1" x14ac:dyDescent="0.25">
      <c r="A162" s="63"/>
      <c r="B162" s="52"/>
      <c r="C162" s="64"/>
      <c r="D162" s="64"/>
      <c r="E162" s="64"/>
      <c r="F162" s="64"/>
      <c r="G162" s="64"/>
      <c r="H162" s="52"/>
      <c r="I162" s="52"/>
      <c r="J162" s="52"/>
      <c r="K162" s="52"/>
      <c r="L162" s="52"/>
      <c r="M162" s="65"/>
      <c r="N162" s="52"/>
      <c r="O162" s="52"/>
      <c r="P162" s="52"/>
      <c r="Q162" s="52"/>
      <c r="R162" s="52"/>
    </row>
    <row r="163" spans="1:18" s="51" customFormat="1" x14ac:dyDescent="0.25">
      <c r="A163" s="63"/>
      <c r="B163" s="52"/>
      <c r="C163" s="64"/>
      <c r="D163" s="64"/>
      <c r="E163" s="64"/>
      <c r="F163" s="64"/>
      <c r="G163" s="64"/>
      <c r="H163" s="52"/>
      <c r="I163" s="52"/>
      <c r="J163" s="52"/>
      <c r="K163" s="52"/>
      <c r="L163" s="52"/>
      <c r="M163" s="65"/>
      <c r="N163" s="52"/>
      <c r="O163" s="52"/>
      <c r="P163" s="52"/>
      <c r="Q163" s="52"/>
      <c r="R163" s="52"/>
    </row>
    <row r="164" spans="1:18" s="51" customFormat="1" x14ac:dyDescent="0.25">
      <c r="A164" s="63"/>
      <c r="B164" s="52"/>
      <c r="C164" s="64"/>
      <c r="D164" s="64"/>
      <c r="E164" s="64"/>
      <c r="F164" s="64"/>
      <c r="G164" s="64"/>
      <c r="H164" s="52"/>
      <c r="I164" s="52"/>
      <c r="J164" s="52"/>
      <c r="K164" s="52"/>
      <c r="L164" s="52"/>
      <c r="M164" s="65"/>
      <c r="N164" s="52"/>
      <c r="O164" s="52"/>
      <c r="P164" s="52"/>
      <c r="Q164" s="52"/>
      <c r="R164" s="52"/>
    </row>
    <row r="165" spans="1:18" s="51" customFormat="1" x14ac:dyDescent="0.25">
      <c r="A165" s="63"/>
      <c r="B165" s="52"/>
      <c r="C165" s="64"/>
      <c r="D165" s="64"/>
      <c r="E165" s="64"/>
      <c r="F165" s="64"/>
      <c r="G165" s="64"/>
      <c r="H165" s="52"/>
      <c r="I165" s="52"/>
      <c r="J165" s="52"/>
      <c r="K165" s="52"/>
      <c r="L165" s="52"/>
      <c r="M165" s="65"/>
      <c r="N165" s="52"/>
      <c r="O165" s="52"/>
      <c r="P165" s="52"/>
      <c r="Q165" s="52"/>
      <c r="R165" s="52"/>
    </row>
    <row r="166" spans="1:18" s="51" customFormat="1" x14ac:dyDescent="0.25">
      <c r="A166" s="63"/>
      <c r="B166" s="52"/>
      <c r="C166" s="64"/>
      <c r="D166" s="64"/>
      <c r="E166" s="64"/>
      <c r="F166" s="64"/>
      <c r="G166" s="64"/>
      <c r="H166" s="52"/>
      <c r="I166" s="52"/>
      <c r="J166" s="52"/>
      <c r="K166" s="52"/>
      <c r="L166" s="52"/>
      <c r="M166" s="65"/>
      <c r="N166" s="52"/>
      <c r="O166" s="52"/>
      <c r="P166" s="52"/>
      <c r="Q166" s="52"/>
      <c r="R166" s="52"/>
    </row>
    <row r="167" spans="1:18" s="51" customFormat="1" x14ac:dyDescent="0.25">
      <c r="A167" s="63"/>
      <c r="B167" s="52"/>
      <c r="C167" s="64"/>
      <c r="D167" s="64"/>
      <c r="E167" s="64"/>
      <c r="F167" s="64"/>
      <c r="G167" s="64"/>
      <c r="H167" s="52"/>
      <c r="I167" s="52"/>
      <c r="J167" s="52"/>
      <c r="K167" s="52"/>
      <c r="L167" s="52"/>
      <c r="M167" s="65"/>
      <c r="N167" s="52"/>
      <c r="O167" s="52"/>
      <c r="P167" s="52"/>
      <c r="Q167" s="52"/>
      <c r="R167" s="52"/>
    </row>
    <row r="168" spans="1:18" s="51" customFormat="1" x14ac:dyDescent="0.25">
      <c r="A168" s="63"/>
      <c r="B168" s="52"/>
      <c r="C168" s="64"/>
      <c r="D168" s="64"/>
      <c r="E168" s="64"/>
      <c r="F168" s="64"/>
      <c r="G168" s="64"/>
      <c r="H168" s="52"/>
      <c r="I168" s="52"/>
      <c r="J168" s="52"/>
      <c r="K168" s="52"/>
      <c r="L168" s="52"/>
      <c r="M168" s="65"/>
      <c r="N168" s="52"/>
      <c r="O168" s="52"/>
      <c r="P168" s="52"/>
      <c r="Q168" s="52"/>
      <c r="R168" s="52"/>
    </row>
    <row r="169" spans="1:18" s="51" customFormat="1" x14ac:dyDescent="0.25">
      <c r="A169" s="63"/>
      <c r="B169" s="52"/>
      <c r="C169" s="64"/>
      <c r="D169" s="64"/>
      <c r="E169" s="64"/>
      <c r="F169" s="64"/>
      <c r="G169" s="64"/>
      <c r="H169" s="52"/>
      <c r="I169" s="52"/>
      <c r="J169" s="52"/>
      <c r="K169" s="52"/>
      <c r="L169" s="52"/>
      <c r="M169" s="65"/>
      <c r="N169" s="52"/>
      <c r="O169" s="52"/>
      <c r="P169" s="52"/>
      <c r="Q169" s="52"/>
      <c r="R169" s="52"/>
    </row>
    <row r="170" spans="1:18" s="51" customFormat="1" x14ac:dyDescent="0.25">
      <c r="A170" s="63"/>
      <c r="B170" s="52"/>
      <c r="C170" s="64"/>
      <c r="D170" s="64"/>
      <c r="E170" s="64"/>
      <c r="F170" s="64"/>
      <c r="G170" s="64"/>
      <c r="H170" s="52"/>
      <c r="I170" s="52"/>
      <c r="J170" s="52"/>
      <c r="K170" s="52"/>
      <c r="L170" s="52"/>
      <c r="M170" s="65"/>
      <c r="N170" s="52"/>
      <c r="O170" s="52"/>
      <c r="P170" s="52"/>
      <c r="Q170" s="52"/>
      <c r="R170" s="52"/>
    </row>
    <row r="171" spans="1:18" s="51" customFormat="1" x14ac:dyDescent="0.25">
      <c r="A171" s="63"/>
      <c r="B171" s="52"/>
      <c r="C171" s="64"/>
      <c r="D171" s="64"/>
      <c r="E171" s="64"/>
      <c r="F171" s="64"/>
      <c r="G171" s="64"/>
      <c r="H171" s="52"/>
      <c r="I171" s="52"/>
      <c r="J171" s="52"/>
      <c r="K171" s="52"/>
      <c r="L171" s="52"/>
      <c r="M171" s="65"/>
      <c r="N171" s="52"/>
      <c r="O171" s="52"/>
      <c r="P171" s="52"/>
      <c r="Q171" s="52"/>
      <c r="R171" s="52"/>
    </row>
    <row r="172" spans="1:18" s="51" customFormat="1" x14ac:dyDescent="0.25">
      <c r="A172" s="63"/>
      <c r="B172" s="52"/>
      <c r="C172" s="64"/>
      <c r="D172" s="64"/>
      <c r="E172" s="64"/>
      <c r="F172" s="64"/>
      <c r="G172" s="64"/>
      <c r="H172" s="52"/>
      <c r="I172" s="52"/>
      <c r="J172" s="52"/>
      <c r="K172" s="52"/>
      <c r="L172" s="52"/>
      <c r="M172" s="65"/>
      <c r="N172" s="52"/>
      <c r="O172" s="52"/>
      <c r="P172" s="52"/>
      <c r="Q172" s="52"/>
      <c r="R172" s="52"/>
    </row>
    <row r="173" spans="1:18" s="51" customFormat="1" x14ac:dyDescent="0.25">
      <c r="A173" s="63"/>
      <c r="B173" s="52"/>
      <c r="C173" s="64"/>
      <c r="D173" s="64"/>
      <c r="E173" s="64"/>
      <c r="F173" s="64"/>
      <c r="G173" s="64"/>
      <c r="H173" s="52"/>
      <c r="I173" s="52"/>
      <c r="J173" s="52"/>
      <c r="K173" s="52"/>
      <c r="L173" s="52"/>
      <c r="M173" s="65"/>
      <c r="N173" s="52"/>
      <c r="O173" s="52"/>
      <c r="P173" s="52"/>
      <c r="Q173" s="52"/>
      <c r="R173" s="52"/>
    </row>
    <row r="174" spans="1:18" s="51" customFormat="1" x14ac:dyDescent="0.25">
      <c r="A174" s="63"/>
      <c r="B174" s="52"/>
      <c r="C174" s="64"/>
      <c r="D174" s="64"/>
      <c r="E174" s="64"/>
      <c r="F174" s="64"/>
      <c r="G174" s="64"/>
      <c r="H174" s="52"/>
      <c r="I174" s="52"/>
      <c r="J174" s="52"/>
      <c r="K174" s="52"/>
      <c r="L174" s="52"/>
      <c r="M174" s="65"/>
      <c r="N174" s="52"/>
      <c r="O174" s="52"/>
      <c r="P174" s="52"/>
      <c r="Q174" s="52"/>
      <c r="R174" s="52"/>
    </row>
    <row r="175" spans="1:18" s="51" customFormat="1" x14ac:dyDescent="0.25">
      <c r="A175" s="63"/>
      <c r="B175" s="52"/>
      <c r="C175" s="64"/>
      <c r="D175" s="64"/>
      <c r="E175" s="64"/>
      <c r="F175" s="64"/>
      <c r="G175" s="64"/>
      <c r="H175" s="52"/>
      <c r="I175" s="52"/>
      <c r="J175" s="52"/>
      <c r="K175" s="52"/>
      <c r="L175" s="52"/>
      <c r="M175" s="65"/>
      <c r="N175" s="52"/>
      <c r="O175" s="52"/>
      <c r="P175" s="52"/>
      <c r="Q175" s="52"/>
      <c r="R175" s="52"/>
    </row>
    <row r="176" spans="1:18" s="51" customFormat="1" x14ac:dyDescent="0.25">
      <c r="A176" s="63"/>
      <c r="B176" s="52"/>
      <c r="C176" s="64"/>
      <c r="D176" s="64"/>
      <c r="E176" s="64"/>
      <c r="F176" s="64"/>
      <c r="G176" s="64"/>
      <c r="H176" s="52"/>
      <c r="I176" s="52"/>
      <c r="J176" s="52"/>
      <c r="K176" s="52"/>
      <c r="L176" s="52"/>
      <c r="M176" s="65"/>
      <c r="N176" s="52"/>
      <c r="O176" s="52"/>
      <c r="P176" s="52"/>
      <c r="Q176" s="52"/>
      <c r="R176" s="52"/>
    </row>
    <row r="177" spans="1:18" s="51" customFormat="1" x14ac:dyDescent="0.25">
      <c r="A177" s="63"/>
      <c r="B177" s="52"/>
      <c r="C177" s="64"/>
      <c r="D177" s="64"/>
      <c r="E177" s="64"/>
      <c r="F177" s="64"/>
      <c r="G177" s="64"/>
      <c r="H177" s="52"/>
      <c r="I177" s="52"/>
      <c r="J177" s="52"/>
      <c r="K177" s="52"/>
      <c r="L177" s="52"/>
      <c r="M177" s="65"/>
      <c r="N177" s="52"/>
      <c r="O177" s="52"/>
      <c r="P177" s="52"/>
      <c r="Q177" s="52"/>
      <c r="R177" s="52"/>
    </row>
    <row r="178" spans="1:18" s="51" customFormat="1" x14ac:dyDescent="0.25">
      <c r="A178" s="63"/>
      <c r="B178" s="52"/>
      <c r="C178" s="64"/>
      <c r="D178" s="64"/>
      <c r="E178" s="64"/>
      <c r="F178" s="64"/>
      <c r="G178" s="64"/>
      <c r="H178" s="52"/>
      <c r="I178" s="52"/>
      <c r="J178" s="52"/>
      <c r="K178" s="52"/>
      <c r="L178" s="52"/>
      <c r="M178" s="65"/>
      <c r="N178" s="52"/>
      <c r="O178" s="52"/>
      <c r="P178" s="52"/>
      <c r="Q178" s="52"/>
      <c r="R178" s="52"/>
    </row>
    <row r="179" spans="1:18" s="51" customFormat="1" x14ac:dyDescent="0.25">
      <c r="A179" s="63"/>
      <c r="B179" s="52"/>
      <c r="C179" s="64"/>
      <c r="D179" s="64"/>
      <c r="E179" s="64"/>
      <c r="F179" s="64"/>
      <c r="G179" s="64"/>
      <c r="H179" s="52"/>
      <c r="I179" s="52"/>
      <c r="J179" s="52"/>
      <c r="K179" s="52"/>
      <c r="L179" s="52"/>
      <c r="M179" s="65"/>
      <c r="N179" s="52"/>
      <c r="O179" s="52"/>
      <c r="P179" s="52"/>
      <c r="Q179" s="52"/>
      <c r="R179" s="52"/>
    </row>
    <row r="180" spans="1:18" s="51" customFormat="1" x14ac:dyDescent="0.25">
      <c r="A180" s="63"/>
      <c r="B180" s="52"/>
      <c r="C180" s="64"/>
      <c r="D180" s="64"/>
      <c r="E180" s="64"/>
      <c r="F180" s="64"/>
      <c r="G180" s="64"/>
      <c r="H180" s="52"/>
      <c r="I180" s="52"/>
      <c r="J180" s="52"/>
      <c r="K180" s="52"/>
      <c r="L180" s="52"/>
      <c r="M180" s="65"/>
      <c r="N180" s="52"/>
      <c r="O180" s="52"/>
      <c r="P180" s="52"/>
      <c r="Q180" s="52"/>
      <c r="R180" s="52"/>
    </row>
    <row r="181" spans="1:18" s="51" customFormat="1" x14ac:dyDescent="0.25">
      <c r="A181" s="63"/>
      <c r="B181" s="52"/>
      <c r="C181" s="64"/>
      <c r="D181" s="64"/>
      <c r="E181" s="64"/>
      <c r="F181" s="64"/>
      <c r="G181" s="64"/>
      <c r="H181" s="52"/>
      <c r="I181" s="52"/>
      <c r="J181" s="52"/>
      <c r="K181" s="52"/>
      <c r="L181" s="52"/>
      <c r="M181" s="65"/>
      <c r="N181" s="52"/>
      <c r="O181" s="52"/>
      <c r="P181" s="52"/>
      <c r="Q181" s="52"/>
      <c r="R181" s="52"/>
    </row>
    <row r="182" spans="1:18" s="51" customFormat="1" x14ac:dyDescent="0.25">
      <c r="A182" s="63"/>
      <c r="B182" s="52"/>
      <c r="C182" s="64"/>
      <c r="D182" s="64"/>
      <c r="E182" s="64"/>
      <c r="F182" s="64"/>
      <c r="G182" s="64"/>
      <c r="H182" s="52"/>
      <c r="I182" s="52"/>
      <c r="J182" s="52"/>
      <c r="K182" s="52"/>
      <c r="L182" s="52"/>
      <c r="M182" s="65"/>
      <c r="N182" s="52"/>
      <c r="O182" s="52"/>
      <c r="P182" s="52"/>
      <c r="Q182" s="52"/>
      <c r="R182" s="52"/>
    </row>
    <row r="183" spans="1:18" s="51" customFormat="1" x14ac:dyDescent="0.25">
      <c r="A183" s="63"/>
      <c r="B183" s="52"/>
      <c r="C183" s="64"/>
      <c r="D183" s="64"/>
      <c r="E183" s="64"/>
      <c r="F183" s="64"/>
      <c r="G183" s="64"/>
      <c r="H183" s="52"/>
      <c r="I183" s="52"/>
      <c r="J183" s="52"/>
      <c r="K183" s="52"/>
      <c r="L183" s="52"/>
      <c r="M183" s="65"/>
      <c r="N183" s="52"/>
      <c r="O183" s="52"/>
      <c r="P183" s="52"/>
      <c r="Q183" s="52"/>
      <c r="R183" s="52"/>
    </row>
    <row r="184" spans="1:18" s="51" customFormat="1" x14ac:dyDescent="0.25">
      <c r="A184" s="63"/>
      <c r="B184" s="52"/>
      <c r="C184" s="64"/>
      <c r="D184" s="64"/>
      <c r="E184" s="64"/>
      <c r="F184" s="64"/>
      <c r="G184" s="64"/>
      <c r="H184" s="52"/>
      <c r="I184" s="52"/>
      <c r="J184" s="52"/>
      <c r="K184" s="52"/>
      <c r="L184" s="52"/>
      <c r="M184" s="65"/>
      <c r="N184" s="52"/>
      <c r="O184" s="52"/>
      <c r="P184" s="52"/>
      <c r="Q184" s="52"/>
      <c r="R184" s="52"/>
    </row>
    <row r="185" spans="1:18" s="51" customFormat="1" x14ac:dyDescent="0.25">
      <c r="A185" s="63"/>
      <c r="B185" s="52"/>
      <c r="C185" s="64"/>
      <c r="D185" s="64"/>
      <c r="E185" s="64"/>
      <c r="F185" s="64"/>
      <c r="G185" s="64"/>
      <c r="H185" s="52"/>
      <c r="I185" s="52"/>
      <c r="J185" s="52"/>
      <c r="K185" s="52"/>
      <c r="L185" s="52"/>
      <c r="M185" s="65"/>
      <c r="N185" s="52"/>
      <c r="O185" s="52"/>
      <c r="P185" s="52"/>
      <c r="Q185" s="52"/>
      <c r="R185" s="52"/>
    </row>
    <row r="186" spans="1:18" s="51" customFormat="1" x14ac:dyDescent="0.25">
      <c r="A186" s="63"/>
      <c r="B186" s="52"/>
      <c r="C186" s="64"/>
      <c r="D186" s="64"/>
      <c r="E186" s="64"/>
      <c r="F186" s="64"/>
      <c r="G186" s="64"/>
      <c r="H186" s="52"/>
      <c r="I186" s="52"/>
      <c r="J186" s="52"/>
      <c r="K186" s="52"/>
      <c r="L186" s="52"/>
      <c r="M186" s="65"/>
      <c r="N186" s="52"/>
      <c r="O186" s="52"/>
      <c r="P186" s="52"/>
      <c r="Q186" s="52"/>
      <c r="R186" s="52"/>
    </row>
    <row r="187" spans="1:18" s="51" customFormat="1" x14ac:dyDescent="0.25">
      <c r="A187" s="63"/>
      <c r="B187" s="52"/>
      <c r="C187" s="64"/>
      <c r="D187" s="64"/>
      <c r="E187" s="64"/>
      <c r="F187" s="64"/>
      <c r="G187" s="64"/>
      <c r="H187" s="52"/>
      <c r="I187" s="52"/>
      <c r="J187" s="52"/>
      <c r="K187" s="52"/>
      <c r="L187" s="52"/>
      <c r="M187" s="65"/>
      <c r="N187" s="52"/>
      <c r="O187" s="52"/>
      <c r="P187" s="52"/>
      <c r="Q187" s="52"/>
      <c r="R187" s="52"/>
    </row>
    <row r="188" spans="1:18" s="51" customFormat="1" x14ac:dyDescent="0.25">
      <c r="A188" s="63"/>
      <c r="B188" s="52"/>
      <c r="C188" s="64"/>
      <c r="D188" s="64"/>
      <c r="E188" s="64"/>
      <c r="F188" s="64"/>
      <c r="G188" s="64"/>
      <c r="H188" s="52"/>
      <c r="I188" s="52"/>
      <c r="J188" s="52"/>
      <c r="K188" s="52"/>
      <c r="L188" s="52"/>
      <c r="M188" s="65"/>
      <c r="N188" s="52"/>
      <c r="O188" s="52"/>
      <c r="P188" s="52"/>
      <c r="Q188" s="52"/>
      <c r="R188" s="52"/>
    </row>
    <row r="189" spans="1:18" s="51" customFormat="1" x14ac:dyDescent="0.25">
      <c r="A189" s="63"/>
      <c r="B189" s="52"/>
      <c r="C189" s="64"/>
      <c r="D189" s="64"/>
      <c r="E189" s="64"/>
      <c r="F189" s="64"/>
      <c r="G189" s="64"/>
      <c r="H189" s="52"/>
      <c r="I189" s="52"/>
      <c r="J189" s="52"/>
      <c r="K189" s="52"/>
      <c r="L189" s="52"/>
      <c r="M189" s="65"/>
      <c r="N189" s="52"/>
      <c r="O189" s="52"/>
      <c r="P189" s="52"/>
      <c r="Q189" s="52"/>
      <c r="R189" s="52"/>
    </row>
    <row r="190" spans="1:18" s="51" customFormat="1" x14ac:dyDescent="0.25">
      <c r="A190" s="63"/>
      <c r="B190" s="52"/>
      <c r="C190" s="64"/>
      <c r="D190" s="64"/>
      <c r="E190" s="64"/>
      <c r="F190" s="64"/>
      <c r="G190" s="64"/>
      <c r="H190" s="52"/>
      <c r="I190" s="52"/>
      <c r="J190" s="52"/>
      <c r="K190" s="52"/>
      <c r="L190" s="52"/>
      <c r="M190" s="65"/>
      <c r="N190" s="52"/>
      <c r="O190" s="52"/>
      <c r="P190" s="52"/>
      <c r="Q190" s="52"/>
      <c r="R190" s="52"/>
    </row>
    <row r="191" spans="1:18" s="51" customFormat="1" x14ac:dyDescent="0.25">
      <c r="A191" s="63"/>
      <c r="B191" s="52"/>
      <c r="C191" s="64"/>
      <c r="D191" s="64"/>
      <c r="E191" s="64"/>
      <c r="F191" s="64"/>
      <c r="G191" s="64"/>
      <c r="H191" s="52"/>
      <c r="I191" s="52"/>
      <c r="J191" s="52"/>
      <c r="K191" s="52"/>
      <c r="L191" s="52"/>
      <c r="M191" s="65"/>
      <c r="N191" s="52"/>
      <c r="O191" s="52"/>
      <c r="P191" s="52"/>
      <c r="Q191" s="52"/>
      <c r="R191" s="52"/>
    </row>
    <row r="192" spans="1:18" s="51" customFormat="1" x14ac:dyDescent="0.25">
      <c r="A192" s="63"/>
      <c r="B192" s="52"/>
      <c r="C192" s="64"/>
      <c r="D192" s="64"/>
      <c r="E192" s="64"/>
      <c r="F192" s="64"/>
      <c r="G192" s="64"/>
      <c r="H192" s="52"/>
      <c r="I192" s="52"/>
      <c r="J192" s="52"/>
      <c r="K192" s="52"/>
      <c r="L192" s="52"/>
      <c r="M192" s="65"/>
      <c r="N192" s="52"/>
      <c r="O192" s="52"/>
      <c r="P192" s="52"/>
      <c r="Q192" s="52"/>
      <c r="R192" s="52"/>
    </row>
    <row r="193" spans="1:18" s="51" customFormat="1" x14ac:dyDescent="0.25">
      <c r="A193" s="63"/>
      <c r="B193" s="52"/>
      <c r="C193" s="64"/>
      <c r="D193" s="64"/>
      <c r="E193" s="64"/>
      <c r="F193" s="64"/>
      <c r="G193" s="64"/>
      <c r="H193" s="52"/>
      <c r="I193" s="52"/>
      <c r="J193" s="52"/>
      <c r="K193" s="52"/>
      <c r="L193" s="52"/>
      <c r="M193" s="65"/>
      <c r="N193" s="52"/>
      <c r="O193" s="52"/>
      <c r="P193" s="52"/>
      <c r="Q193" s="52"/>
      <c r="R193" s="52"/>
    </row>
    <row r="194" spans="1:18" s="51" customFormat="1" x14ac:dyDescent="0.25">
      <c r="A194" s="63"/>
      <c r="B194" s="52"/>
      <c r="C194" s="64"/>
      <c r="D194" s="64"/>
      <c r="E194" s="64"/>
      <c r="F194" s="64"/>
      <c r="G194" s="64"/>
      <c r="H194" s="52"/>
      <c r="I194" s="52"/>
      <c r="J194" s="52"/>
      <c r="K194" s="52"/>
      <c r="L194" s="52"/>
      <c r="M194" s="65"/>
      <c r="N194" s="52"/>
      <c r="O194" s="52"/>
      <c r="P194" s="52"/>
      <c r="Q194" s="52"/>
      <c r="R194" s="52"/>
    </row>
    <row r="195" spans="1:18" s="51" customFormat="1" x14ac:dyDescent="0.25">
      <c r="A195" s="63"/>
      <c r="B195" s="52"/>
      <c r="C195" s="64"/>
      <c r="D195" s="64"/>
      <c r="E195" s="64"/>
      <c r="F195" s="64"/>
      <c r="G195" s="64"/>
      <c r="H195" s="52"/>
      <c r="I195" s="52"/>
      <c r="J195" s="52"/>
      <c r="K195" s="52"/>
      <c r="L195" s="52"/>
      <c r="M195" s="65"/>
      <c r="N195" s="52"/>
      <c r="O195" s="52"/>
      <c r="P195" s="52"/>
      <c r="Q195" s="52"/>
      <c r="R195" s="52"/>
    </row>
    <row r="196" spans="1:18" s="51" customFormat="1" x14ac:dyDescent="0.25">
      <c r="A196" s="63"/>
      <c r="B196" s="52"/>
      <c r="C196" s="64"/>
      <c r="D196" s="64"/>
      <c r="E196" s="64"/>
      <c r="F196" s="64"/>
      <c r="G196" s="64"/>
      <c r="H196" s="52"/>
      <c r="I196" s="52"/>
      <c r="J196" s="52"/>
      <c r="K196" s="52"/>
      <c r="L196" s="52"/>
      <c r="M196" s="65"/>
      <c r="N196" s="52"/>
      <c r="O196" s="52"/>
      <c r="P196" s="52"/>
      <c r="Q196" s="52"/>
      <c r="R196" s="52"/>
    </row>
    <row r="197" spans="1:18" s="51" customFormat="1" x14ac:dyDescent="0.25">
      <c r="A197" s="63"/>
      <c r="B197" s="52"/>
      <c r="C197" s="64"/>
      <c r="D197" s="64"/>
      <c r="E197" s="64"/>
      <c r="F197" s="64"/>
      <c r="G197" s="64"/>
      <c r="H197" s="52"/>
      <c r="I197" s="52"/>
      <c r="J197" s="52"/>
      <c r="K197" s="52"/>
      <c r="L197" s="52"/>
      <c r="M197" s="65"/>
      <c r="N197" s="52"/>
      <c r="O197" s="52"/>
      <c r="P197" s="52"/>
      <c r="Q197" s="52"/>
      <c r="R197" s="52"/>
    </row>
    <row r="198" spans="1:18" s="51" customFormat="1" x14ac:dyDescent="0.25">
      <c r="A198" s="63"/>
      <c r="B198" s="52"/>
      <c r="C198" s="64"/>
      <c r="D198" s="64"/>
      <c r="E198" s="64"/>
      <c r="F198" s="64"/>
      <c r="G198" s="64"/>
      <c r="H198" s="52"/>
      <c r="I198" s="52"/>
      <c r="J198" s="52"/>
      <c r="K198" s="52"/>
      <c r="L198" s="52"/>
      <c r="M198" s="65"/>
      <c r="N198" s="52"/>
      <c r="O198" s="52"/>
      <c r="P198" s="52"/>
      <c r="Q198" s="52"/>
      <c r="R198" s="52"/>
    </row>
    <row r="199" spans="1:18" s="51" customFormat="1" x14ac:dyDescent="0.25">
      <c r="A199" s="63"/>
      <c r="B199" s="52"/>
      <c r="C199" s="64"/>
      <c r="D199" s="64"/>
      <c r="E199" s="64"/>
      <c r="F199" s="64"/>
      <c r="G199" s="64"/>
      <c r="H199" s="52"/>
      <c r="I199" s="52"/>
      <c r="J199" s="52"/>
      <c r="K199" s="52"/>
      <c r="L199" s="52"/>
      <c r="M199" s="65"/>
      <c r="N199" s="52"/>
      <c r="O199" s="52"/>
      <c r="P199" s="52"/>
      <c r="Q199" s="52"/>
      <c r="R199" s="52"/>
    </row>
    <row r="200" spans="1:18" s="51" customFormat="1" x14ac:dyDescent="0.25">
      <c r="A200" s="63"/>
      <c r="B200" s="52"/>
      <c r="C200" s="64"/>
      <c r="D200" s="64"/>
      <c r="E200" s="64"/>
      <c r="F200" s="64"/>
      <c r="G200" s="64"/>
      <c r="H200" s="52"/>
      <c r="I200" s="52"/>
      <c r="J200" s="52"/>
      <c r="K200" s="52"/>
      <c r="L200" s="52"/>
      <c r="M200" s="65"/>
      <c r="N200" s="52"/>
      <c r="O200" s="52"/>
      <c r="P200" s="52"/>
      <c r="Q200" s="52"/>
      <c r="R200" s="52"/>
    </row>
    <row r="201" spans="1:18" s="51" customFormat="1" x14ac:dyDescent="0.25">
      <c r="A201" s="63"/>
      <c r="B201" s="52"/>
      <c r="C201" s="64"/>
      <c r="D201" s="64"/>
      <c r="E201" s="64"/>
      <c r="F201" s="64"/>
      <c r="G201" s="64"/>
      <c r="H201" s="52"/>
      <c r="I201" s="52"/>
      <c r="J201" s="52"/>
      <c r="K201" s="52"/>
      <c r="L201" s="52"/>
      <c r="M201" s="65"/>
      <c r="N201" s="52"/>
      <c r="O201" s="52"/>
      <c r="P201" s="52"/>
      <c r="Q201" s="52"/>
      <c r="R201" s="52"/>
    </row>
    <row r="202" spans="1:18" s="51" customFormat="1" x14ac:dyDescent="0.25">
      <c r="A202" s="63"/>
      <c r="B202" s="52"/>
      <c r="C202" s="64"/>
      <c r="D202" s="64"/>
      <c r="E202" s="64"/>
      <c r="F202" s="64"/>
      <c r="G202" s="64"/>
      <c r="H202" s="52"/>
      <c r="I202" s="52"/>
      <c r="J202" s="52"/>
      <c r="K202" s="52"/>
      <c r="L202" s="52"/>
      <c r="M202" s="65"/>
      <c r="N202" s="52"/>
      <c r="O202" s="52"/>
      <c r="P202" s="52"/>
      <c r="Q202" s="52"/>
      <c r="R202" s="52"/>
    </row>
    <row r="203" spans="1:18" s="51" customFormat="1" x14ac:dyDescent="0.25">
      <c r="A203" s="63"/>
      <c r="B203" s="52"/>
      <c r="C203" s="64"/>
      <c r="D203" s="64"/>
      <c r="E203" s="64"/>
      <c r="F203" s="64"/>
      <c r="G203" s="64"/>
      <c r="H203" s="52"/>
      <c r="I203" s="52"/>
      <c r="J203" s="52"/>
      <c r="K203" s="52"/>
      <c r="L203" s="52"/>
      <c r="M203" s="65"/>
      <c r="N203" s="52"/>
      <c r="O203" s="52"/>
      <c r="P203" s="52"/>
      <c r="Q203" s="52"/>
      <c r="R203" s="52"/>
    </row>
    <row r="204" spans="1:18" s="51" customFormat="1" x14ac:dyDescent="0.25">
      <c r="A204" s="63"/>
      <c r="B204" s="52"/>
      <c r="C204" s="64"/>
      <c r="D204" s="64"/>
      <c r="E204" s="64"/>
      <c r="F204" s="64"/>
      <c r="G204" s="64"/>
      <c r="H204" s="52"/>
      <c r="I204" s="52"/>
      <c r="J204" s="52"/>
      <c r="K204" s="52"/>
      <c r="L204" s="52"/>
      <c r="M204" s="65"/>
      <c r="N204" s="52"/>
      <c r="O204" s="52"/>
      <c r="P204" s="52"/>
      <c r="Q204" s="52"/>
      <c r="R204" s="52"/>
    </row>
    <row r="205" spans="1:18" s="51" customFormat="1" x14ac:dyDescent="0.25">
      <c r="A205" s="63"/>
      <c r="B205" s="52"/>
      <c r="C205" s="64"/>
      <c r="D205" s="64"/>
      <c r="E205" s="64"/>
      <c r="F205" s="64"/>
      <c r="G205" s="64"/>
      <c r="H205" s="52"/>
      <c r="I205" s="52"/>
      <c r="J205" s="52"/>
      <c r="K205" s="52"/>
      <c r="L205" s="52"/>
      <c r="M205" s="65"/>
      <c r="N205" s="52"/>
      <c r="O205" s="52"/>
      <c r="P205" s="52"/>
      <c r="Q205" s="52"/>
      <c r="R205" s="52"/>
    </row>
    <row r="206" spans="1:18" s="51" customFormat="1" x14ac:dyDescent="0.25">
      <c r="A206" s="63"/>
      <c r="B206" s="52"/>
      <c r="C206" s="64"/>
      <c r="D206" s="64"/>
      <c r="E206" s="64"/>
      <c r="F206" s="64"/>
      <c r="G206" s="64"/>
      <c r="H206" s="52"/>
      <c r="I206" s="52"/>
      <c r="J206" s="52"/>
      <c r="K206" s="52"/>
      <c r="L206" s="52"/>
      <c r="M206" s="65"/>
      <c r="N206" s="52"/>
      <c r="O206" s="52"/>
      <c r="P206" s="52"/>
      <c r="Q206" s="52"/>
      <c r="R206" s="52"/>
    </row>
    <row r="207" spans="1:18" s="51" customFormat="1" x14ac:dyDescent="0.25">
      <c r="A207" s="63"/>
      <c r="B207" s="52"/>
      <c r="C207" s="64"/>
      <c r="D207" s="64"/>
      <c r="E207" s="64"/>
      <c r="F207" s="64"/>
      <c r="G207" s="64"/>
      <c r="H207" s="52"/>
      <c r="I207" s="52"/>
      <c r="J207" s="52"/>
      <c r="K207" s="52"/>
      <c r="L207" s="52"/>
      <c r="M207" s="65"/>
      <c r="N207" s="52"/>
      <c r="O207" s="52"/>
      <c r="P207" s="52"/>
      <c r="Q207" s="52"/>
      <c r="R207" s="52"/>
    </row>
    <row r="208" spans="1:18" s="51" customFormat="1" x14ac:dyDescent="0.25">
      <c r="A208" s="63"/>
      <c r="B208" s="52"/>
      <c r="C208" s="64"/>
      <c r="D208" s="64"/>
      <c r="E208" s="64"/>
      <c r="F208" s="64"/>
      <c r="G208" s="64"/>
      <c r="H208" s="52"/>
      <c r="I208" s="52"/>
      <c r="J208" s="52"/>
      <c r="K208" s="52"/>
      <c r="L208" s="52"/>
      <c r="M208" s="65"/>
      <c r="N208" s="52"/>
      <c r="O208" s="52"/>
      <c r="P208" s="52"/>
      <c r="Q208" s="52"/>
      <c r="R208" s="52"/>
    </row>
    <row r="209" spans="1:18" s="51" customFormat="1" x14ac:dyDescent="0.25">
      <c r="A209" s="63"/>
      <c r="B209" s="52"/>
      <c r="C209" s="64"/>
      <c r="D209" s="64"/>
      <c r="E209" s="64"/>
      <c r="F209" s="64"/>
      <c r="G209" s="64"/>
      <c r="H209" s="52"/>
      <c r="I209" s="52"/>
      <c r="J209" s="52"/>
      <c r="K209" s="52"/>
      <c r="L209" s="52"/>
      <c r="M209" s="65"/>
      <c r="N209" s="52"/>
      <c r="O209" s="52"/>
      <c r="P209" s="52"/>
      <c r="Q209" s="52"/>
      <c r="R209" s="52"/>
    </row>
    <row r="210" spans="1:18" s="51" customFormat="1" x14ac:dyDescent="0.25">
      <c r="A210" s="63"/>
      <c r="B210" s="52"/>
      <c r="C210" s="64"/>
      <c r="D210" s="64"/>
      <c r="E210" s="64"/>
      <c r="F210" s="64"/>
      <c r="G210" s="64"/>
      <c r="H210" s="52"/>
      <c r="I210" s="52"/>
      <c r="J210" s="52"/>
      <c r="K210" s="52"/>
      <c r="L210" s="52"/>
      <c r="M210" s="65"/>
      <c r="N210" s="52"/>
      <c r="O210" s="52"/>
      <c r="P210" s="52"/>
      <c r="Q210" s="52"/>
      <c r="R210" s="52"/>
    </row>
    <row r="211" spans="1:18" s="51" customFormat="1" x14ac:dyDescent="0.25">
      <c r="A211" s="63"/>
      <c r="B211" s="52"/>
      <c r="C211" s="64"/>
      <c r="D211" s="64"/>
      <c r="E211" s="64"/>
      <c r="F211" s="64"/>
      <c r="G211" s="64"/>
      <c r="H211" s="52"/>
      <c r="I211" s="52"/>
      <c r="J211" s="52"/>
      <c r="K211" s="52"/>
      <c r="L211" s="52"/>
      <c r="M211" s="65"/>
      <c r="N211" s="52"/>
      <c r="O211" s="52"/>
      <c r="P211" s="52"/>
      <c r="Q211" s="52"/>
      <c r="R211" s="52"/>
    </row>
    <row r="212" spans="1:18" s="51" customFormat="1" x14ac:dyDescent="0.25">
      <c r="A212" s="63"/>
      <c r="B212" s="52"/>
      <c r="C212" s="64"/>
      <c r="D212" s="64"/>
      <c r="E212" s="64"/>
      <c r="F212" s="64"/>
      <c r="G212" s="64"/>
      <c r="H212" s="52"/>
      <c r="I212" s="52"/>
      <c r="J212" s="52"/>
      <c r="K212" s="52"/>
      <c r="L212" s="52"/>
      <c r="M212" s="65"/>
      <c r="N212" s="52"/>
      <c r="O212" s="52"/>
      <c r="P212" s="52"/>
      <c r="Q212" s="52"/>
      <c r="R212" s="52"/>
    </row>
    <row r="213" spans="1:18" s="51" customFormat="1" x14ac:dyDescent="0.25">
      <c r="A213" s="63"/>
      <c r="B213" s="52"/>
      <c r="C213" s="64"/>
      <c r="D213" s="64"/>
      <c r="E213" s="64"/>
      <c r="F213" s="64"/>
      <c r="G213" s="64"/>
      <c r="H213" s="52"/>
      <c r="I213" s="52"/>
      <c r="J213" s="52"/>
      <c r="K213" s="52"/>
      <c r="L213" s="52"/>
      <c r="M213" s="65"/>
      <c r="N213" s="52"/>
      <c r="O213" s="52"/>
      <c r="P213" s="52"/>
      <c r="Q213" s="52"/>
      <c r="R213" s="52"/>
    </row>
    <row r="214" spans="1:18" s="51" customFormat="1" x14ac:dyDescent="0.25">
      <c r="A214" s="63"/>
      <c r="B214" s="52"/>
      <c r="C214" s="64"/>
      <c r="D214" s="64"/>
      <c r="E214" s="64"/>
      <c r="F214" s="64"/>
      <c r="G214" s="64"/>
      <c r="H214" s="52"/>
      <c r="I214" s="52"/>
      <c r="J214" s="52"/>
      <c r="K214" s="52"/>
      <c r="L214" s="52"/>
      <c r="M214" s="65"/>
      <c r="N214" s="52"/>
      <c r="O214" s="52"/>
      <c r="P214" s="52"/>
      <c r="Q214" s="52"/>
      <c r="R214" s="52"/>
    </row>
    <row r="215" spans="1:18" s="51" customFormat="1" x14ac:dyDescent="0.25">
      <c r="A215" s="63"/>
      <c r="B215" s="52"/>
      <c r="C215" s="64"/>
      <c r="D215" s="64"/>
      <c r="E215" s="64"/>
      <c r="F215" s="64"/>
      <c r="G215" s="64"/>
      <c r="H215" s="52"/>
      <c r="I215" s="52"/>
      <c r="J215" s="52"/>
      <c r="K215" s="52"/>
      <c r="L215" s="52"/>
      <c r="M215" s="65"/>
      <c r="N215" s="52"/>
      <c r="O215" s="52"/>
      <c r="P215" s="52"/>
      <c r="Q215" s="52"/>
      <c r="R215" s="52"/>
    </row>
    <row r="216" spans="1:18" s="51" customFormat="1" x14ac:dyDescent="0.25">
      <c r="A216" s="63"/>
      <c r="B216" s="52"/>
      <c r="C216" s="64"/>
      <c r="D216" s="64"/>
      <c r="E216" s="64"/>
      <c r="F216" s="64"/>
      <c r="G216" s="64"/>
      <c r="H216" s="52"/>
      <c r="I216" s="52"/>
      <c r="J216" s="52"/>
      <c r="K216" s="52"/>
      <c r="L216" s="52"/>
      <c r="M216" s="65"/>
      <c r="N216" s="52"/>
      <c r="O216" s="52"/>
      <c r="P216" s="52"/>
      <c r="Q216" s="52"/>
      <c r="R216" s="52"/>
    </row>
    <row r="217" spans="1:18" s="51" customFormat="1" x14ac:dyDescent="0.25">
      <c r="A217" s="63"/>
      <c r="B217" s="52"/>
      <c r="C217" s="64"/>
      <c r="D217" s="64"/>
      <c r="E217" s="64"/>
      <c r="F217" s="64"/>
      <c r="G217" s="64"/>
      <c r="H217" s="52"/>
      <c r="I217" s="52"/>
      <c r="J217" s="52"/>
      <c r="K217" s="52"/>
      <c r="L217" s="52"/>
      <c r="M217" s="65"/>
      <c r="N217" s="52"/>
      <c r="O217" s="52"/>
      <c r="P217" s="52"/>
      <c r="Q217" s="52"/>
      <c r="R217" s="52"/>
    </row>
    <row r="218" spans="1:18" s="51" customFormat="1" x14ac:dyDescent="0.25">
      <c r="A218" s="63"/>
      <c r="B218" s="52"/>
      <c r="C218" s="64"/>
      <c r="D218" s="64"/>
      <c r="E218" s="64"/>
      <c r="F218" s="64"/>
      <c r="G218" s="64"/>
      <c r="H218" s="52"/>
      <c r="I218" s="52"/>
      <c r="J218" s="52"/>
      <c r="K218" s="52"/>
      <c r="L218" s="52"/>
      <c r="M218" s="65"/>
      <c r="N218" s="52"/>
      <c r="O218" s="52"/>
      <c r="P218" s="52"/>
      <c r="Q218" s="52"/>
      <c r="R218" s="52"/>
    </row>
    <row r="219" spans="1:18" s="51" customFormat="1" x14ac:dyDescent="0.25">
      <c r="A219" s="63"/>
      <c r="B219" s="52"/>
      <c r="C219" s="64"/>
      <c r="D219" s="64"/>
      <c r="E219" s="64"/>
      <c r="F219" s="64"/>
      <c r="G219" s="64"/>
      <c r="H219" s="52"/>
      <c r="I219" s="52"/>
      <c r="J219" s="52"/>
      <c r="K219" s="52"/>
      <c r="L219" s="52"/>
      <c r="M219" s="65"/>
      <c r="N219" s="52"/>
      <c r="O219" s="52"/>
      <c r="P219" s="52"/>
      <c r="Q219" s="52"/>
      <c r="R219" s="52"/>
    </row>
    <row r="220" spans="1:18" s="51" customFormat="1" x14ac:dyDescent="0.25">
      <c r="A220" s="63"/>
      <c r="B220" s="52"/>
      <c r="C220" s="64"/>
      <c r="D220" s="64"/>
      <c r="E220" s="64"/>
      <c r="F220" s="64"/>
      <c r="G220" s="64"/>
      <c r="H220" s="52"/>
      <c r="I220" s="52"/>
      <c r="J220" s="52"/>
      <c r="K220" s="52"/>
      <c r="L220" s="52"/>
      <c r="M220" s="65"/>
      <c r="N220" s="52"/>
      <c r="O220" s="52"/>
      <c r="P220" s="52"/>
      <c r="Q220" s="52"/>
      <c r="R220" s="52"/>
    </row>
    <row r="221" spans="1:18" s="51" customFormat="1" x14ac:dyDescent="0.25">
      <c r="A221" s="63"/>
      <c r="B221" s="52"/>
      <c r="C221" s="64"/>
      <c r="D221" s="64"/>
      <c r="E221" s="64"/>
      <c r="F221" s="64"/>
      <c r="G221" s="64"/>
      <c r="H221" s="52"/>
      <c r="I221" s="52"/>
      <c r="J221" s="52"/>
      <c r="K221" s="52"/>
      <c r="L221" s="52"/>
      <c r="M221" s="65"/>
      <c r="N221" s="52"/>
      <c r="O221" s="52"/>
      <c r="P221" s="52"/>
      <c r="Q221" s="52"/>
      <c r="R221" s="52"/>
    </row>
    <row r="222" spans="1:18" s="51" customFormat="1" x14ac:dyDescent="0.25">
      <c r="A222" s="63"/>
      <c r="B222" s="52"/>
      <c r="C222" s="64"/>
      <c r="D222" s="64"/>
      <c r="E222" s="64"/>
      <c r="F222" s="64"/>
      <c r="G222" s="64"/>
      <c r="H222" s="52"/>
      <c r="I222" s="52"/>
      <c r="J222" s="52"/>
      <c r="K222" s="52"/>
      <c r="L222" s="52"/>
      <c r="M222" s="65"/>
      <c r="N222" s="52"/>
      <c r="O222" s="52"/>
      <c r="P222" s="52"/>
      <c r="Q222" s="52"/>
      <c r="R222" s="52"/>
    </row>
    <row r="223" spans="1:18" s="51" customFormat="1" x14ac:dyDescent="0.25">
      <c r="A223" s="63"/>
      <c r="B223" s="52"/>
      <c r="C223" s="64"/>
      <c r="D223" s="64"/>
      <c r="E223" s="64"/>
      <c r="F223" s="64"/>
      <c r="G223" s="64"/>
      <c r="H223" s="52"/>
      <c r="I223" s="52"/>
      <c r="J223" s="52"/>
      <c r="K223" s="52"/>
      <c r="L223" s="52"/>
      <c r="M223" s="65"/>
      <c r="N223" s="52"/>
      <c r="O223" s="52"/>
      <c r="P223" s="52"/>
      <c r="Q223" s="52"/>
      <c r="R223" s="52"/>
    </row>
    <row r="224" spans="1:18" s="51" customFormat="1" x14ac:dyDescent="0.25">
      <c r="A224" s="63"/>
      <c r="B224" s="52"/>
      <c r="C224" s="64"/>
      <c r="D224" s="64"/>
      <c r="E224" s="64"/>
      <c r="F224" s="64"/>
      <c r="G224" s="64"/>
      <c r="H224" s="52"/>
      <c r="I224" s="52"/>
      <c r="J224" s="52"/>
      <c r="K224" s="52"/>
      <c r="L224" s="52"/>
      <c r="M224" s="65"/>
      <c r="N224" s="52"/>
      <c r="O224" s="52"/>
      <c r="P224" s="52"/>
      <c r="Q224" s="52"/>
      <c r="R224" s="52"/>
    </row>
    <row r="225" spans="1:18" s="51" customFormat="1" x14ac:dyDescent="0.25">
      <c r="A225" s="63"/>
      <c r="B225" s="52"/>
      <c r="C225" s="64"/>
      <c r="D225" s="64"/>
      <c r="E225" s="64"/>
      <c r="F225" s="64"/>
      <c r="G225" s="64"/>
      <c r="H225" s="52"/>
      <c r="I225" s="52"/>
      <c r="J225" s="52"/>
      <c r="K225" s="52"/>
      <c r="L225" s="52"/>
      <c r="M225" s="65"/>
      <c r="N225" s="52"/>
      <c r="O225" s="52"/>
      <c r="P225" s="52"/>
      <c r="Q225" s="52"/>
      <c r="R225" s="52"/>
    </row>
    <row r="226" spans="1:18" s="51" customFormat="1" x14ac:dyDescent="0.25">
      <c r="A226" s="63"/>
      <c r="B226" s="52"/>
      <c r="C226" s="64"/>
      <c r="D226" s="64"/>
      <c r="E226" s="64"/>
      <c r="F226" s="64"/>
      <c r="G226" s="64"/>
      <c r="H226" s="52"/>
      <c r="I226" s="52"/>
      <c r="J226" s="52"/>
      <c r="K226" s="52"/>
      <c r="L226" s="52"/>
      <c r="M226" s="65"/>
      <c r="N226" s="52"/>
      <c r="O226" s="52"/>
      <c r="P226" s="52"/>
      <c r="Q226" s="52"/>
      <c r="R226" s="52"/>
    </row>
    <row r="227" spans="1:18" s="51" customFormat="1" x14ac:dyDescent="0.25">
      <c r="A227" s="63"/>
      <c r="B227" s="52"/>
      <c r="C227" s="64"/>
      <c r="D227" s="64"/>
      <c r="E227" s="64"/>
      <c r="F227" s="64"/>
      <c r="G227" s="64"/>
      <c r="H227" s="52"/>
      <c r="I227" s="52"/>
      <c r="J227" s="52"/>
      <c r="K227" s="52"/>
      <c r="L227" s="52"/>
      <c r="M227" s="65"/>
      <c r="N227" s="52"/>
      <c r="O227" s="52"/>
      <c r="P227" s="52"/>
      <c r="Q227" s="52"/>
      <c r="R227" s="52"/>
    </row>
    <row r="228" spans="1:18" s="51" customFormat="1" x14ac:dyDescent="0.25">
      <c r="A228" s="63"/>
      <c r="B228" s="52"/>
      <c r="C228" s="64"/>
      <c r="D228" s="64"/>
      <c r="E228" s="64"/>
      <c r="F228" s="64"/>
      <c r="G228" s="64"/>
      <c r="H228" s="52"/>
      <c r="I228" s="52"/>
      <c r="J228" s="52"/>
      <c r="K228" s="52"/>
      <c r="L228" s="52"/>
      <c r="M228" s="65"/>
      <c r="N228" s="52"/>
      <c r="O228" s="52"/>
      <c r="P228" s="52"/>
      <c r="Q228" s="52"/>
      <c r="R228" s="52"/>
    </row>
    <row r="229" spans="1:18" s="51" customFormat="1" x14ac:dyDescent="0.25">
      <c r="A229" s="63"/>
      <c r="B229" s="52"/>
      <c r="C229" s="64"/>
      <c r="D229" s="64"/>
      <c r="E229" s="64"/>
      <c r="F229" s="64"/>
      <c r="G229" s="64"/>
      <c r="H229" s="52"/>
      <c r="I229" s="52"/>
      <c r="J229" s="52"/>
      <c r="K229" s="52"/>
      <c r="L229" s="52"/>
      <c r="M229" s="65"/>
      <c r="N229" s="52"/>
      <c r="O229" s="52"/>
      <c r="P229" s="52"/>
      <c r="Q229" s="52"/>
      <c r="R229" s="52"/>
    </row>
    <row r="230" spans="1:18" s="51" customFormat="1" x14ac:dyDescent="0.25">
      <c r="A230" s="63"/>
      <c r="B230" s="52"/>
      <c r="C230" s="64"/>
      <c r="D230" s="64"/>
      <c r="E230" s="64"/>
      <c r="F230" s="64"/>
      <c r="G230" s="64"/>
      <c r="H230" s="52"/>
      <c r="I230" s="52"/>
      <c r="J230" s="52"/>
      <c r="K230" s="52"/>
      <c r="L230" s="52"/>
      <c r="M230" s="65"/>
      <c r="N230" s="52"/>
      <c r="O230" s="52"/>
      <c r="P230" s="52"/>
      <c r="Q230" s="52"/>
      <c r="R230" s="52"/>
    </row>
    <row r="231" spans="1:18" s="51" customFormat="1" x14ac:dyDescent="0.25">
      <c r="A231" s="63"/>
      <c r="B231" s="52"/>
      <c r="C231" s="64"/>
      <c r="D231" s="64"/>
      <c r="E231" s="64"/>
      <c r="F231" s="64"/>
      <c r="G231" s="64"/>
      <c r="H231" s="52"/>
      <c r="I231" s="52"/>
      <c r="J231" s="52"/>
      <c r="K231" s="52"/>
      <c r="L231" s="52"/>
      <c r="M231" s="65"/>
      <c r="N231" s="52"/>
      <c r="O231" s="52"/>
      <c r="P231" s="52"/>
      <c r="Q231" s="52"/>
      <c r="R231" s="52"/>
    </row>
    <row r="232" spans="1:18" s="51" customFormat="1" x14ac:dyDescent="0.25">
      <c r="A232" s="63"/>
      <c r="B232" s="52"/>
      <c r="C232" s="64"/>
      <c r="D232" s="64"/>
      <c r="E232" s="64"/>
      <c r="F232" s="64"/>
      <c r="G232" s="64"/>
      <c r="H232" s="52"/>
      <c r="I232" s="52"/>
      <c r="J232" s="52"/>
      <c r="K232" s="52"/>
      <c r="L232" s="52"/>
      <c r="M232" s="65"/>
      <c r="N232" s="52"/>
      <c r="O232" s="52"/>
      <c r="P232" s="52"/>
      <c r="Q232" s="52"/>
      <c r="R232" s="52"/>
    </row>
    <row r="233" spans="1:18" s="51" customFormat="1" x14ac:dyDescent="0.25">
      <c r="A233" s="63"/>
      <c r="B233" s="52"/>
      <c r="C233" s="64"/>
      <c r="D233" s="64"/>
      <c r="E233" s="64"/>
      <c r="F233" s="64"/>
      <c r="G233" s="64"/>
      <c r="H233" s="52"/>
      <c r="I233" s="52"/>
      <c r="J233" s="52"/>
      <c r="K233" s="52"/>
      <c r="L233" s="52"/>
      <c r="M233" s="65"/>
      <c r="N233" s="52"/>
      <c r="O233" s="52"/>
      <c r="P233" s="52"/>
      <c r="Q233" s="52"/>
      <c r="R233" s="52"/>
    </row>
    <row r="234" spans="1:18" s="51" customFormat="1" x14ac:dyDescent="0.25">
      <c r="A234" s="63"/>
      <c r="B234" s="52"/>
      <c r="C234" s="64"/>
      <c r="D234" s="64"/>
      <c r="E234" s="64"/>
      <c r="F234" s="64"/>
      <c r="G234" s="64"/>
      <c r="H234" s="52"/>
      <c r="I234" s="52"/>
      <c r="J234" s="52"/>
      <c r="K234" s="52"/>
      <c r="L234" s="52"/>
      <c r="M234" s="65"/>
      <c r="N234" s="52"/>
      <c r="O234" s="52"/>
      <c r="P234" s="52"/>
      <c r="Q234" s="52"/>
      <c r="R234" s="52"/>
    </row>
    <row r="235" spans="1:18" s="51" customFormat="1" x14ac:dyDescent="0.25">
      <c r="A235" s="63"/>
      <c r="B235" s="52"/>
      <c r="C235" s="64"/>
      <c r="D235" s="64"/>
      <c r="E235" s="64"/>
      <c r="F235" s="64"/>
      <c r="G235" s="64"/>
      <c r="H235" s="52"/>
      <c r="I235" s="52"/>
      <c r="J235" s="52"/>
      <c r="K235" s="52"/>
      <c r="L235" s="52"/>
      <c r="M235" s="65"/>
      <c r="N235" s="52"/>
      <c r="O235" s="52"/>
      <c r="P235" s="52"/>
      <c r="Q235" s="52"/>
      <c r="R235" s="52"/>
    </row>
    <row r="236" spans="1:18" s="51" customFormat="1" x14ac:dyDescent="0.25">
      <c r="A236" s="63"/>
      <c r="B236" s="52"/>
      <c r="C236" s="64"/>
      <c r="D236" s="64"/>
      <c r="E236" s="64"/>
      <c r="F236" s="64"/>
      <c r="G236" s="64"/>
      <c r="H236" s="52"/>
      <c r="I236" s="52"/>
      <c r="J236" s="52"/>
      <c r="K236" s="52"/>
      <c r="L236" s="52"/>
      <c r="M236" s="65"/>
      <c r="N236" s="52"/>
      <c r="O236" s="52"/>
      <c r="P236" s="52"/>
      <c r="Q236" s="52"/>
      <c r="R236" s="52"/>
    </row>
    <row r="237" spans="1:18" s="51" customFormat="1" x14ac:dyDescent="0.25">
      <c r="A237" s="63"/>
      <c r="B237" s="52"/>
      <c r="C237" s="64"/>
      <c r="D237" s="64"/>
      <c r="E237" s="64"/>
      <c r="F237" s="64"/>
      <c r="G237" s="64"/>
      <c r="H237" s="52"/>
      <c r="I237" s="52"/>
      <c r="J237" s="52"/>
      <c r="K237" s="52"/>
      <c r="L237" s="52"/>
      <c r="M237" s="65"/>
      <c r="N237" s="52"/>
      <c r="O237" s="52"/>
      <c r="P237" s="52"/>
      <c r="Q237" s="52"/>
      <c r="R237" s="52"/>
    </row>
    <row r="238" spans="1:18" s="51" customFormat="1" x14ac:dyDescent="0.25">
      <c r="A238" s="63"/>
      <c r="B238" s="52"/>
      <c r="C238" s="64"/>
      <c r="D238" s="64"/>
      <c r="E238" s="64"/>
      <c r="F238" s="64"/>
      <c r="G238" s="64"/>
      <c r="H238" s="52"/>
      <c r="I238" s="52"/>
      <c r="J238" s="52"/>
      <c r="K238" s="52"/>
      <c r="L238" s="52"/>
      <c r="M238" s="65"/>
      <c r="N238" s="52"/>
      <c r="O238" s="52"/>
      <c r="P238" s="52"/>
      <c r="Q238" s="52"/>
      <c r="R238" s="52"/>
    </row>
    <row r="239" spans="1:18" s="51" customFormat="1" x14ac:dyDescent="0.25">
      <c r="A239" s="63"/>
      <c r="B239" s="52"/>
      <c r="C239" s="64"/>
      <c r="D239" s="64"/>
      <c r="E239" s="64"/>
      <c r="F239" s="64"/>
      <c r="G239" s="64"/>
      <c r="H239" s="52"/>
      <c r="I239" s="52"/>
      <c r="J239" s="52"/>
      <c r="K239" s="52"/>
      <c r="L239" s="52"/>
      <c r="M239" s="65"/>
      <c r="N239" s="52"/>
      <c r="O239" s="52"/>
      <c r="P239" s="52"/>
      <c r="Q239" s="52"/>
      <c r="R239" s="52"/>
    </row>
    <row r="240" spans="1:18" s="51" customFormat="1" x14ac:dyDescent="0.25">
      <c r="A240" s="63"/>
      <c r="B240" s="52"/>
      <c r="C240" s="64"/>
      <c r="D240" s="64"/>
      <c r="E240" s="64"/>
      <c r="F240" s="64"/>
      <c r="G240" s="64"/>
      <c r="H240" s="52"/>
      <c r="I240" s="52"/>
      <c r="J240" s="52"/>
      <c r="K240" s="52"/>
      <c r="L240" s="52"/>
      <c r="M240" s="65"/>
      <c r="N240" s="52"/>
      <c r="O240" s="52"/>
      <c r="P240" s="52"/>
      <c r="Q240" s="52"/>
      <c r="R240" s="52"/>
    </row>
    <row r="241" spans="1:18" s="51" customFormat="1" x14ac:dyDescent="0.25">
      <c r="A241" s="63"/>
      <c r="B241" s="52"/>
      <c r="C241" s="64"/>
      <c r="D241" s="64"/>
      <c r="E241" s="64"/>
      <c r="F241" s="64"/>
      <c r="G241" s="64"/>
      <c r="H241" s="52"/>
      <c r="I241" s="52"/>
      <c r="J241" s="52"/>
      <c r="K241" s="52"/>
      <c r="L241" s="52"/>
      <c r="M241" s="65"/>
      <c r="N241" s="52"/>
      <c r="O241" s="52"/>
      <c r="P241" s="52"/>
      <c r="Q241" s="52"/>
      <c r="R241" s="52"/>
    </row>
    <row r="242" spans="1:18" s="51" customFormat="1" x14ac:dyDescent="0.25">
      <c r="A242" s="63"/>
      <c r="B242" s="52"/>
      <c r="C242" s="64"/>
      <c r="D242" s="64"/>
      <c r="E242" s="64"/>
      <c r="F242" s="64"/>
      <c r="G242" s="64"/>
      <c r="H242" s="52"/>
      <c r="I242" s="52"/>
      <c r="J242" s="52"/>
      <c r="K242" s="52"/>
      <c r="L242" s="52"/>
      <c r="M242" s="65"/>
      <c r="N242" s="52"/>
      <c r="O242" s="52"/>
      <c r="P242" s="52"/>
      <c r="Q242" s="52"/>
      <c r="R242" s="52"/>
    </row>
    <row r="243" spans="1:18" s="51" customFormat="1" x14ac:dyDescent="0.25">
      <c r="A243" s="63"/>
      <c r="B243" s="52"/>
      <c r="C243" s="64"/>
      <c r="D243" s="64"/>
      <c r="E243" s="64"/>
      <c r="F243" s="64"/>
      <c r="G243" s="64"/>
      <c r="H243" s="52"/>
      <c r="I243" s="52"/>
      <c r="J243" s="52"/>
      <c r="K243" s="52"/>
      <c r="L243" s="52"/>
      <c r="M243" s="65"/>
      <c r="N243" s="52"/>
      <c r="O243" s="52"/>
      <c r="P243" s="52"/>
      <c r="Q243" s="52"/>
      <c r="R243" s="52"/>
    </row>
    <row r="244" spans="1:18" s="51" customFormat="1" x14ac:dyDescent="0.25">
      <c r="A244" s="63"/>
      <c r="B244" s="52"/>
      <c r="C244" s="64"/>
      <c r="D244" s="64"/>
      <c r="E244" s="64"/>
      <c r="F244" s="64"/>
      <c r="G244" s="64"/>
      <c r="H244" s="52"/>
      <c r="I244" s="52"/>
      <c r="J244" s="52"/>
      <c r="K244" s="52"/>
      <c r="L244" s="52"/>
      <c r="M244" s="65"/>
      <c r="N244" s="52"/>
      <c r="O244" s="52"/>
      <c r="P244" s="52"/>
      <c r="Q244" s="52"/>
      <c r="R244" s="52"/>
    </row>
    <row r="245" spans="1:18" s="51" customFormat="1" x14ac:dyDescent="0.25">
      <c r="A245" s="63"/>
      <c r="B245" s="52"/>
      <c r="C245" s="64"/>
      <c r="D245" s="64"/>
      <c r="E245" s="64"/>
      <c r="F245" s="64"/>
      <c r="G245" s="64"/>
      <c r="H245" s="52"/>
      <c r="I245" s="52"/>
      <c r="J245" s="52"/>
      <c r="K245" s="52"/>
      <c r="L245" s="52"/>
      <c r="M245" s="65"/>
      <c r="N245" s="52"/>
      <c r="O245" s="52"/>
      <c r="P245" s="52"/>
      <c r="Q245" s="52"/>
      <c r="R245" s="52"/>
    </row>
    <row r="246" spans="1:18" s="51" customFormat="1" x14ac:dyDescent="0.25">
      <c r="A246" s="63"/>
      <c r="B246" s="52"/>
      <c r="C246" s="64"/>
      <c r="D246" s="64"/>
      <c r="E246" s="64"/>
      <c r="F246" s="64"/>
      <c r="G246" s="64"/>
      <c r="H246" s="52"/>
      <c r="I246" s="52"/>
      <c r="J246" s="52"/>
      <c r="K246" s="52"/>
      <c r="L246" s="52"/>
      <c r="M246" s="65"/>
      <c r="N246" s="52"/>
      <c r="O246" s="52"/>
      <c r="P246" s="52"/>
      <c r="Q246" s="52"/>
      <c r="R246" s="52"/>
    </row>
    <row r="247" spans="1:18" s="51" customFormat="1" x14ac:dyDescent="0.25">
      <c r="A247" s="63"/>
      <c r="B247" s="52"/>
      <c r="C247" s="64"/>
      <c r="D247" s="64"/>
      <c r="E247" s="64"/>
      <c r="F247" s="64"/>
      <c r="G247" s="64"/>
      <c r="H247" s="52"/>
      <c r="I247" s="52"/>
      <c r="J247" s="52"/>
      <c r="K247" s="52"/>
      <c r="L247" s="52"/>
      <c r="M247" s="65"/>
      <c r="N247" s="52"/>
      <c r="O247" s="52"/>
      <c r="P247" s="52"/>
      <c r="Q247" s="52"/>
      <c r="R247" s="52"/>
    </row>
    <row r="248" spans="1:18" s="51" customFormat="1" x14ac:dyDescent="0.25">
      <c r="A248" s="63"/>
      <c r="B248" s="52"/>
      <c r="C248" s="64"/>
      <c r="D248" s="64"/>
      <c r="E248" s="64"/>
      <c r="F248" s="64"/>
      <c r="G248" s="64"/>
      <c r="H248" s="52"/>
      <c r="I248" s="52"/>
      <c r="J248" s="52"/>
      <c r="K248" s="52"/>
      <c r="L248" s="52"/>
      <c r="M248" s="65"/>
      <c r="N248" s="52"/>
      <c r="O248" s="52"/>
      <c r="P248" s="52"/>
      <c r="Q248" s="52"/>
      <c r="R248" s="52"/>
    </row>
    <row r="249" spans="1:18" s="51" customFormat="1" x14ac:dyDescent="0.25">
      <c r="A249" s="63"/>
      <c r="B249" s="52"/>
      <c r="C249" s="64"/>
      <c r="D249" s="64"/>
      <c r="E249" s="64"/>
      <c r="F249" s="64"/>
      <c r="G249" s="64"/>
      <c r="H249" s="52"/>
      <c r="I249" s="52"/>
      <c r="J249" s="52"/>
      <c r="K249" s="52"/>
      <c r="L249" s="52"/>
      <c r="M249" s="65"/>
      <c r="N249" s="52"/>
      <c r="O249" s="52"/>
      <c r="P249" s="52"/>
      <c r="Q249" s="52"/>
      <c r="R249" s="52"/>
    </row>
    <row r="250" spans="1:18" s="51" customFormat="1" x14ac:dyDescent="0.25">
      <c r="A250" s="63"/>
      <c r="B250" s="52"/>
      <c r="C250" s="64"/>
      <c r="D250" s="64"/>
      <c r="E250" s="64"/>
      <c r="F250" s="64"/>
      <c r="G250" s="64"/>
      <c r="H250" s="52"/>
      <c r="I250" s="52"/>
      <c r="J250" s="52"/>
      <c r="K250" s="52"/>
      <c r="L250" s="52"/>
      <c r="M250" s="65"/>
      <c r="N250" s="52"/>
      <c r="O250" s="52"/>
      <c r="P250" s="52"/>
      <c r="Q250" s="52"/>
      <c r="R250" s="52"/>
    </row>
    <row r="251" spans="1:18" s="51" customFormat="1" x14ac:dyDescent="0.25">
      <c r="A251" s="63"/>
      <c r="B251" s="52"/>
      <c r="C251" s="64"/>
      <c r="D251" s="64"/>
      <c r="E251" s="64"/>
      <c r="F251" s="64"/>
      <c r="G251" s="64"/>
      <c r="H251" s="52"/>
      <c r="I251" s="52"/>
      <c r="J251" s="52"/>
      <c r="K251" s="52"/>
      <c r="L251" s="52"/>
      <c r="M251" s="65"/>
      <c r="N251" s="52"/>
      <c r="O251" s="52"/>
      <c r="P251" s="52"/>
      <c r="Q251" s="52"/>
      <c r="R251" s="52"/>
    </row>
    <row r="252" spans="1:18" s="51" customFormat="1" x14ac:dyDescent="0.25">
      <c r="A252" s="63"/>
      <c r="B252" s="52"/>
      <c r="C252" s="64"/>
      <c r="D252" s="64"/>
      <c r="E252" s="64"/>
      <c r="F252" s="64"/>
      <c r="G252" s="64"/>
      <c r="H252" s="52"/>
      <c r="I252" s="52"/>
      <c r="J252" s="52"/>
      <c r="K252" s="52"/>
      <c r="L252" s="52"/>
      <c r="M252" s="65"/>
      <c r="N252" s="52"/>
      <c r="O252" s="52"/>
      <c r="P252" s="52"/>
      <c r="Q252" s="52"/>
      <c r="R252" s="52"/>
    </row>
    <row r="253" spans="1:18" s="51" customFormat="1" x14ac:dyDescent="0.25">
      <c r="A253" s="63"/>
      <c r="B253" s="52"/>
      <c r="C253" s="64"/>
      <c r="D253" s="64"/>
      <c r="E253" s="64"/>
      <c r="F253" s="64"/>
      <c r="G253" s="64"/>
      <c r="H253" s="52"/>
      <c r="I253" s="52"/>
      <c r="J253" s="52"/>
      <c r="K253" s="52"/>
      <c r="L253" s="52"/>
      <c r="M253" s="65"/>
      <c r="N253" s="52"/>
      <c r="O253" s="52"/>
      <c r="P253" s="52"/>
      <c r="Q253" s="52"/>
      <c r="R253" s="52"/>
    </row>
    <row r="254" spans="1:18" s="51" customFormat="1" x14ac:dyDescent="0.25">
      <c r="A254" s="63"/>
      <c r="B254" s="52"/>
      <c r="C254" s="64"/>
      <c r="D254" s="64"/>
      <c r="E254" s="64"/>
      <c r="F254" s="64"/>
      <c r="G254" s="64"/>
      <c r="H254" s="52"/>
      <c r="I254" s="52"/>
      <c r="J254" s="52"/>
      <c r="K254" s="52"/>
      <c r="L254" s="52"/>
      <c r="M254" s="65"/>
      <c r="N254" s="52"/>
      <c r="O254" s="52"/>
      <c r="P254" s="52"/>
      <c r="Q254" s="52"/>
      <c r="R254" s="52"/>
    </row>
    <row r="255" spans="1:18" s="51" customFormat="1" x14ac:dyDescent="0.25">
      <c r="A255" s="63"/>
      <c r="B255" s="52"/>
      <c r="C255" s="64"/>
      <c r="D255" s="64"/>
      <c r="E255" s="64"/>
      <c r="F255" s="64"/>
      <c r="G255" s="64"/>
      <c r="H255" s="52"/>
      <c r="I255" s="52"/>
      <c r="J255" s="52"/>
      <c r="K255" s="52"/>
      <c r="L255" s="52"/>
      <c r="M255" s="65"/>
      <c r="N255" s="52"/>
      <c r="O255" s="52"/>
      <c r="P255" s="52"/>
      <c r="Q255" s="52"/>
      <c r="R255" s="52"/>
    </row>
    <row r="256" spans="1:18" s="51" customFormat="1" x14ac:dyDescent="0.25">
      <c r="A256" s="63"/>
      <c r="B256" s="52"/>
      <c r="C256" s="64"/>
      <c r="D256" s="64"/>
      <c r="E256" s="64"/>
      <c r="F256" s="64"/>
      <c r="G256" s="64"/>
      <c r="H256" s="52"/>
      <c r="I256" s="52"/>
      <c r="J256" s="52"/>
      <c r="K256" s="52"/>
      <c r="L256" s="52"/>
      <c r="M256" s="65"/>
      <c r="N256" s="52"/>
      <c r="O256" s="52"/>
      <c r="P256" s="52"/>
      <c r="Q256" s="52"/>
      <c r="R256" s="52"/>
    </row>
    <row r="257" spans="1:18" s="51" customFormat="1" x14ac:dyDescent="0.25">
      <c r="A257" s="63"/>
      <c r="B257" s="52"/>
      <c r="C257" s="64"/>
      <c r="D257" s="64"/>
      <c r="E257" s="64"/>
      <c r="F257" s="64"/>
      <c r="G257" s="64"/>
      <c r="H257" s="52"/>
      <c r="I257" s="52"/>
      <c r="J257" s="52"/>
      <c r="K257" s="52"/>
      <c r="L257" s="52"/>
      <c r="M257" s="65"/>
      <c r="N257" s="52"/>
      <c r="O257" s="52"/>
      <c r="P257" s="52"/>
      <c r="Q257" s="52"/>
      <c r="R257" s="52"/>
    </row>
    <row r="258" spans="1:18" s="51" customFormat="1" x14ac:dyDescent="0.25">
      <c r="A258" s="63"/>
      <c r="B258" s="52"/>
      <c r="C258" s="64"/>
      <c r="D258" s="64"/>
      <c r="E258" s="64"/>
      <c r="F258" s="64"/>
      <c r="G258" s="64"/>
      <c r="H258" s="52"/>
      <c r="I258" s="52"/>
      <c r="J258" s="52"/>
      <c r="K258" s="52"/>
      <c r="L258" s="52"/>
      <c r="M258" s="65"/>
      <c r="N258" s="52"/>
      <c r="O258" s="52"/>
      <c r="P258" s="52"/>
      <c r="Q258" s="52"/>
      <c r="R258" s="52"/>
    </row>
    <row r="259" spans="1:18" s="51" customFormat="1" x14ac:dyDescent="0.25">
      <c r="A259" s="63"/>
      <c r="B259" s="52"/>
      <c r="C259" s="64"/>
      <c r="D259" s="64"/>
      <c r="E259" s="64"/>
      <c r="F259" s="64"/>
      <c r="G259" s="64"/>
      <c r="H259" s="52"/>
      <c r="I259" s="52"/>
      <c r="J259" s="52"/>
      <c r="K259" s="52"/>
      <c r="L259" s="52"/>
      <c r="M259" s="65"/>
      <c r="N259" s="52"/>
      <c r="O259" s="52"/>
      <c r="P259" s="52"/>
      <c r="Q259" s="52"/>
      <c r="R259" s="52"/>
    </row>
    <row r="260" spans="1:18" s="51" customFormat="1" x14ac:dyDescent="0.25">
      <c r="A260" s="63"/>
      <c r="B260" s="52"/>
      <c r="C260" s="64"/>
      <c r="D260" s="64"/>
      <c r="E260" s="64"/>
      <c r="F260" s="64"/>
      <c r="G260" s="64"/>
      <c r="H260" s="52"/>
      <c r="I260" s="52"/>
      <c r="J260" s="52"/>
      <c r="K260" s="52"/>
      <c r="L260" s="52"/>
      <c r="M260" s="65"/>
      <c r="N260" s="52"/>
      <c r="O260" s="52"/>
      <c r="P260" s="52"/>
      <c r="Q260" s="52"/>
      <c r="R260" s="52"/>
    </row>
    <row r="261" spans="1:18" s="51" customFormat="1" x14ac:dyDescent="0.25">
      <c r="A261" s="63"/>
      <c r="B261" s="52"/>
      <c r="C261" s="64"/>
      <c r="D261" s="64"/>
      <c r="E261" s="64"/>
      <c r="F261" s="64"/>
      <c r="G261" s="64"/>
      <c r="H261" s="52"/>
      <c r="I261" s="52"/>
      <c r="J261" s="52"/>
      <c r="K261" s="52"/>
      <c r="L261" s="52"/>
      <c r="M261" s="65"/>
      <c r="N261" s="52"/>
      <c r="O261" s="52"/>
      <c r="P261" s="52"/>
      <c r="Q261" s="52"/>
      <c r="R261" s="52"/>
    </row>
    <row r="262" spans="1:18" s="51" customFormat="1" x14ac:dyDescent="0.25">
      <c r="A262" s="63"/>
      <c r="B262" s="52"/>
      <c r="C262" s="64"/>
      <c r="D262" s="64"/>
      <c r="E262" s="64"/>
      <c r="F262" s="64"/>
      <c r="G262" s="64"/>
      <c r="H262" s="52"/>
      <c r="I262" s="52"/>
      <c r="J262" s="52"/>
      <c r="K262" s="52"/>
      <c r="L262" s="52"/>
      <c r="M262" s="65"/>
      <c r="N262" s="52"/>
      <c r="O262" s="52"/>
      <c r="P262" s="52"/>
      <c r="Q262" s="52"/>
      <c r="R262" s="52"/>
    </row>
    <row r="263" spans="1:18" s="51" customFormat="1" x14ac:dyDescent="0.25">
      <c r="A263" s="63"/>
      <c r="B263" s="52"/>
      <c r="C263" s="64"/>
      <c r="D263" s="64"/>
      <c r="E263" s="64"/>
      <c r="F263" s="64"/>
      <c r="G263" s="64"/>
      <c r="H263" s="52"/>
      <c r="I263" s="52"/>
      <c r="J263" s="52"/>
      <c r="K263" s="52"/>
      <c r="L263" s="52"/>
      <c r="M263" s="65"/>
      <c r="N263" s="52"/>
      <c r="O263" s="52"/>
      <c r="P263" s="52"/>
      <c r="Q263" s="52"/>
      <c r="R263" s="52"/>
    </row>
    <row r="264" spans="1:18" s="51" customFormat="1" x14ac:dyDescent="0.25">
      <c r="A264" s="63"/>
      <c r="B264" s="52"/>
      <c r="C264" s="64"/>
      <c r="D264" s="64"/>
      <c r="E264" s="64"/>
      <c r="F264" s="64"/>
      <c r="G264" s="64"/>
      <c r="H264" s="52"/>
      <c r="I264" s="52"/>
      <c r="J264" s="52"/>
      <c r="K264" s="52"/>
      <c r="L264" s="52"/>
      <c r="M264" s="65"/>
      <c r="N264" s="52"/>
      <c r="O264" s="52"/>
      <c r="P264" s="52"/>
      <c r="Q264" s="52"/>
      <c r="R264" s="52"/>
    </row>
    <row r="265" spans="1:18" s="51" customFormat="1" x14ac:dyDescent="0.25">
      <c r="A265" s="63"/>
      <c r="B265" s="52"/>
      <c r="C265" s="64"/>
      <c r="D265" s="64"/>
      <c r="E265" s="64"/>
      <c r="F265" s="64"/>
      <c r="G265" s="64"/>
      <c r="H265" s="52"/>
      <c r="I265" s="52"/>
      <c r="J265" s="52"/>
      <c r="K265" s="52"/>
      <c r="L265" s="52"/>
      <c r="M265" s="65"/>
      <c r="N265" s="52"/>
      <c r="O265" s="52"/>
      <c r="P265" s="52"/>
      <c r="Q265" s="52"/>
      <c r="R265" s="52"/>
    </row>
    <row r="266" spans="1:18" s="51" customFormat="1" x14ac:dyDescent="0.25">
      <c r="A266" s="63"/>
      <c r="B266" s="52"/>
      <c r="C266" s="64"/>
      <c r="D266" s="64"/>
      <c r="E266" s="64"/>
      <c r="F266" s="64"/>
      <c r="G266" s="64"/>
      <c r="H266" s="52"/>
      <c r="I266" s="52"/>
      <c r="J266" s="52"/>
      <c r="K266" s="52"/>
      <c r="L266" s="52"/>
      <c r="M266" s="65"/>
      <c r="N266" s="52"/>
      <c r="O266" s="52"/>
      <c r="P266" s="52"/>
      <c r="Q266" s="52"/>
      <c r="R266" s="52"/>
    </row>
    <row r="267" spans="1:18" s="51" customFormat="1" x14ac:dyDescent="0.25">
      <c r="A267" s="63"/>
      <c r="B267" s="52"/>
      <c r="C267" s="64"/>
      <c r="D267" s="64"/>
      <c r="E267" s="64"/>
      <c r="F267" s="64"/>
      <c r="G267" s="64"/>
      <c r="H267" s="52"/>
      <c r="I267" s="52"/>
      <c r="J267" s="52"/>
      <c r="K267" s="52"/>
      <c r="L267" s="52"/>
      <c r="M267" s="65"/>
      <c r="N267" s="52"/>
      <c r="O267" s="52"/>
      <c r="P267" s="52"/>
      <c r="Q267" s="52"/>
      <c r="R267" s="52"/>
    </row>
    <row r="268" spans="1:18" s="51" customFormat="1" x14ac:dyDescent="0.25">
      <c r="A268" s="63"/>
      <c r="B268" s="52"/>
      <c r="C268" s="64"/>
      <c r="D268" s="64"/>
      <c r="E268" s="64"/>
      <c r="F268" s="64"/>
      <c r="G268" s="64"/>
      <c r="H268" s="52"/>
      <c r="I268" s="52"/>
      <c r="J268" s="52"/>
      <c r="K268" s="52"/>
      <c r="L268" s="52"/>
      <c r="M268" s="65"/>
      <c r="N268" s="52"/>
      <c r="O268" s="52"/>
      <c r="P268" s="52"/>
      <c r="Q268" s="52"/>
      <c r="R268" s="52"/>
    </row>
    <row r="269" spans="1:18" s="51" customFormat="1" x14ac:dyDescent="0.25">
      <c r="A269" s="63"/>
      <c r="B269" s="52"/>
      <c r="C269" s="64"/>
      <c r="D269" s="64"/>
      <c r="E269" s="64"/>
      <c r="F269" s="64"/>
      <c r="G269" s="64"/>
      <c r="H269" s="52"/>
      <c r="I269" s="52"/>
      <c r="J269" s="52"/>
      <c r="K269" s="52"/>
      <c r="L269" s="52"/>
      <c r="M269" s="65"/>
      <c r="N269" s="52"/>
      <c r="O269" s="52"/>
      <c r="P269" s="52"/>
      <c r="Q269" s="52"/>
      <c r="R269" s="52"/>
    </row>
    <row r="270" spans="1:18" s="51" customFormat="1" x14ac:dyDescent="0.25">
      <c r="A270" s="63"/>
      <c r="B270" s="52"/>
      <c r="C270" s="64"/>
      <c r="D270" s="64"/>
      <c r="E270" s="64"/>
      <c r="F270" s="64"/>
      <c r="G270" s="64"/>
      <c r="H270" s="52"/>
      <c r="I270" s="52"/>
      <c r="J270" s="52"/>
      <c r="K270" s="52"/>
      <c r="L270" s="52"/>
      <c r="M270" s="65"/>
      <c r="N270" s="52"/>
      <c r="O270" s="52"/>
      <c r="P270" s="52"/>
      <c r="Q270" s="52"/>
      <c r="R270" s="52"/>
    </row>
    <row r="271" spans="1:18" s="51" customFormat="1" x14ac:dyDescent="0.25">
      <c r="A271" s="63"/>
      <c r="B271" s="52"/>
      <c r="C271" s="64"/>
      <c r="D271" s="64"/>
      <c r="E271" s="64"/>
      <c r="F271" s="64"/>
      <c r="G271" s="64"/>
      <c r="H271" s="52"/>
      <c r="I271" s="52"/>
      <c r="J271" s="52"/>
      <c r="K271" s="52"/>
      <c r="L271" s="52"/>
      <c r="M271" s="65"/>
      <c r="N271" s="52"/>
      <c r="O271" s="52"/>
      <c r="P271" s="52"/>
      <c r="Q271" s="52"/>
      <c r="R271" s="52"/>
    </row>
    <row r="272" spans="1:18" s="51" customFormat="1" x14ac:dyDescent="0.25">
      <c r="A272" s="63"/>
      <c r="B272" s="52"/>
      <c r="C272" s="64"/>
      <c r="D272" s="64"/>
      <c r="E272" s="64"/>
      <c r="F272" s="64"/>
      <c r="G272" s="64"/>
      <c r="H272" s="52"/>
      <c r="I272" s="52"/>
      <c r="J272" s="52"/>
      <c r="K272" s="52"/>
      <c r="L272" s="52"/>
      <c r="M272" s="65"/>
      <c r="N272" s="52"/>
      <c r="O272" s="52"/>
      <c r="P272" s="52"/>
      <c r="Q272" s="52"/>
      <c r="R272" s="52"/>
    </row>
    <row r="273" spans="1:18" s="51" customFormat="1" x14ac:dyDescent="0.25">
      <c r="A273" s="63"/>
      <c r="B273" s="52"/>
      <c r="C273" s="64"/>
      <c r="D273" s="64"/>
      <c r="E273" s="64"/>
      <c r="F273" s="64"/>
      <c r="G273" s="64"/>
      <c r="H273" s="52"/>
      <c r="I273" s="52"/>
      <c r="J273" s="52"/>
      <c r="K273" s="52"/>
      <c r="L273" s="52"/>
      <c r="M273" s="65"/>
      <c r="N273" s="52"/>
      <c r="O273" s="52"/>
      <c r="P273" s="52"/>
      <c r="Q273" s="52"/>
      <c r="R273" s="52"/>
    </row>
    <row r="274" spans="1:18" s="51" customFormat="1" x14ac:dyDescent="0.25">
      <c r="A274" s="63"/>
      <c r="B274" s="52"/>
      <c r="C274" s="64"/>
      <c r="D274" s="64"/>
      <c r="E274" s="64"/>
      <c r="F274" s="64"/>
      <c r="G274" s="64"/>
      <c r="H274" s="52"/>
      <c r="I274" s="52"/>
      <c r="J274" s="52"/>
      <c r="K274" s="52"/>
      <c r="L274" s="52"/>
      <c r="M274" s="65"/>
      <c r="N274" s="52"/>
      <c r="O274" s="52"/>
      <c r="P274" s="52"/>
      <c r="Q274" s="52"/>
      <c r="R274" s="52"/>
    </row>
    <row r="275" spans="1:18" s="51" customFormat="1" x14ac:dyDescent="0.25">
      <c r="A275" s="63"/>
      <c r="B275" s="52"/>
      <c r="C275" s="64"/>
      <c r="D275" s="64"/>
      <c r="E275" s="64"/>
      <c r="F275" s="64"/>
      <c r="G275" s="64"/>
      <c r="H275" s="52"/>
      <c r="I275" s="52"/>
      <c r="J275" s="52"/>
      <c r="K275" s="52"/>
      <c r="L275" s="52"/>
      <c r="M275" s="65"/>
      <c r="N275" s="52"/>
      <c r="O275" s="52"/>
      <c r="P275" s="52"/>
      <c r="Q275" s="52"/>
      <c r="R275" s="52"/>
    </row>
    <row r="276" spans="1:18" s="51" customFormat="1" x14ac:dyDescent="0.25">
      <c r="A276" s="63"/>
      <c r="B276" s="52"/>
      <c r="C276" s="64"/>
      <c r="D276" s="64"/>
      <c r="E276" s="64"/>
      <c r="F276" s="64"/>
      <c r="G276" s="64"/>
      <c r="H276" s="52"/>
      <c r="I276" s="52"/>
      <c r="J276" s="52"/>
      <c r="K276" s="52"/>
      <c r="L276" s="52"/>
      <c r="M276" s="65"/>
      <c r="N276" s="52"/>
      <c r="O276" s="52"/>
      <c r="P276" s="52"/>
      <c r="Q276" s="52"/>
      <c r="R276" s="52"/>
    </row>
    <row r="277" spans="1:18" s="51" customFormat="1" x14ac:dyDescent="0.25">
      <c r="A277" s="63"/>
      <c r="B277" s="52"/>
      <c r="C277" s="64"/>
      <c r="D277" s="64"/>
      <c r="E277" s="64"/>
      <c r="F277" s="64"/>
      <c r="G277" s="64"/>
      <c r="H277" s="52"/>
      <c r="I277" s="52"/>
      <c r="J277" s="52"/>
      <c r="K277" s="52"/>
      <c r="L277" s="52"/>
      <c r="M277" s="65"/>
      <c r="N277" s="52"/>
      <c r="O277" s="52"/>
      <c r="P277" s="52"/>
      <c r="Q277" s="52"/>
      <c r="R277" s="52"/>
    </row>
    <row r="278" spans="1:18" s="51" customFormat="1" x14ac:dyDescent="0.25">
      <c r="A278" s="63"/>
      <c r="B278" s="52"/>
      <c r="C278" s="64"/>
      <c r="D278" s="64"/>
      <c r="E278" s="64"/>
      <c r="F278" s="64"/>
      <c r="G278" s="64"/>
      <c r="H278" s="52"/>
      <c r="I278" s="52"/>
      <c r="J278" s="52"/>
      <c r="K278" s="52"/>
      <c r="L278" s="52"/>
      <c r="M278" s="65"/>
      <c r="N278" s="52"/>
      <c r="O278" s="52"/>
      <c r="P278" s="52"/>
      <c r="Q278" s="52"/>
      <c r="R278" s="52"/>
    </row>
    <row r="279" spans="1:18" s="51" customFormat="1" x14ac:dyDescent="0.25">
      <c r="A279" s="63"/>
      <c r="B279" s="52"/>
      <c r="C279" s="64"/>
      <c r="D279" s="64"/>
      <c r="E279" s="64"/>
      <c r="F279" s="64"/>
      <c r="G279" s="64"/>
      <c r="H279" s="52"/>
      <c r="I279" s="52"/>
      <c r="J279" s="52"/>
      <c r="K279" s="52"/>
      <c r="L279" s="52"/>
      <c r="M279" s="65"/>
      <c r="N279" s="52"/>
      <c r="O279" s="52"/>
      <c r="P279" s="52"/>
      <c r="Q279" s="52"/>
      <c r="R279" s="52"/>
    </row>
    <row r="280" spans="1:18" s="51" customFormat="1" x14ac:dyDescent="0.25">
      <c r="A280" s="63"/>
      <c r="B280" s="52"/>
      <c r="C280" s="64"/>
      <c r="D280" s="64"/>
      <c r="E280" s="64"/>
      <c r="F280" s="64"/>
      <c r="G280" s="64"/>
      <c r="H280" s="52"/>
      <c r="I280" s="52"/>
      <c r="J280" s="52"/>
      <c r="K280" s="52"/>
      <c r="L280" s="52"/>
      <c r="M280" s="65"/>
      <c r="N280" s="52"/>
      <c r="O280" s="52"/>
      <c r="P280" s="52"/>
      <c r="Q280" s="52"/>
      <c r="R280" s="52"/>
    </row>
    <row r="281" spans="1:18" s="51" customFormat="1" x14ac:dyDescent="0.25">
      <c r="A281" s="63"/>
      <c r="B281" s="52"/>
      <c r="C281" s="64"/>
      <c r="D281" s="64"/>
      <c r="E281" s="64"/>
      <c r="F281" s="64"/>
      <c r="G281" s="64"/>
      <c r="H281" s="52"/>
      <c r="I281" s="52"/>
      <c r="J281" s="52"/>
      <c r="K281" s="52"/>
      <c r="L281" s="52"/>
      <c r="M281" s="65"/>
      <c r="N281" s="52"/>
      <c r="O281" s="52"/>
      <c r="P281" s="52"/>
      <c r="Q281" s="52"/>
      <c r="R281" s="52"/>
    </row>
    <row r="282" spans="1:18" s="51" customFormat="1" x14ac:dyDescent="0.25">
      <c r="A282" s="63"/>
      <c r="B282" s="52"/>
      <c r="C282" s="64"/>
      <c r="D282" s="64"/>
      <c r="E282" s="64"/>
      <c r="F282" s="64"/>
      <c r="G282" s="64"/>
      <c r="H282" s="52"/>
      <c r="I282" s="52"/>
      <c r="J282" s="52"/>
      <c r="K282" s="52"/>
      <c r="L282" s="52"/>
      <c r="M282" s="65"/>
      <c r="N282" s="52"/>
      <c r="O282" s="52"/>
      <c r="P282" s="52"/>
      <c r="Q282" s="52"/>
      <c r="R282" s="52"/>
    </row>
    <row r="283" spans="1:18" s="51" customFormat="1" x14ac:dyDescent="0.25">
      <c r="A283" s="63"/>
      <c r="B283" s="52"/>
      <c r="C283" s="64"/>
      <c r="D283" s="64"/>
      <c r="E283" s="64"/>
      <c r="F283" s="64"/>
      <c r="G283" s="64"/>
      <c r="H283" s="52"/>
      <c r="I283" s="52"/>
      <c r="J283" s="52"/>
      <c r="K283" s="52"/>
      <c r="L283" s="52"/>
      <c r="M283" s="65"/>
      <c r="N283" s="52"/>
      <c r="O283" s="52"/>
      <c r="P283" s="52"/>
      <c r="Q283" s="52"/>
      <c r="R283" s="52"/>
    </row>
    <row r="284" spans="1:18" s="51" customFormat="1" x14ac:dyDescent="0.25">
      <c r="A284" s="63"/>
      <c r="B284" s="52"/>
      <c r="C284" s="64"/>
      <c r="D284" s="64"/>
      <c r="E284" s="64"/>
      <c r="F284" s="64"/>
      <c r="G284" s="64"/>
      <c r="H284" s="52"/>
      <c r="I284" s="52"/>
      <c r="J284" s="52"/>
      <c r="K284" s="52"/>
      <c r="L284" s="52"/>
      <c r="M284" s="65"/>
      <c r="N284" s="52"/>
      <c r="O284" s="52"/>
      <c r="P284" s="52"/>
      <c r="Q284" s="52"/>
      <c r="R284" s="52"/>
    </row>
    <row r="285" spans="1:18" s="51" customFormat="1" x14ac:dyDescent="0.25">
      <c r="A285" s="63"/>
      <c r="B285" s="52"/>
      <c r="C285" s="64"/>
      <c r="D285" s="64"/>
      <c r="E285" s="64"/>
      <c r="F285" s="64"/>
      <c r="G285" s="64"/>
      <c r="H285" s="52"/>
      <c r="I285" s="52"/>
      <c r="J285" s="52"/>
      <c r="K285" s="52"/>
      <c r="L285" s="52"/>
      <c r="M285" s="65"/>
      <c r="N285" s="52"/>
      <c r="O285" s="52"/>
      <c r="P285" s="52"/>
      <c r="Q285" s="52"/>
      <c r="R285" s="52"/>
    </row>
    <row r="286" spans="1:18" s="51" customFormat="1" x14ac:dyDescent="0.25">
      <c r="A286" s="63"/>
      <c r="B286" s="52"/>
      <c r="C286" s="64"/>
      <c r="D286" s="64"/>
      <c r="E286" s="64"/>
      <c r="F286" s="64"/>
      <c r="G286" s="64"/>
      <c r="H286" s="52"/>
      <c r="I286" s="52"/>
      <c r="J286" s="52"/>
      <c r="K286" s="52"/>
      <c r="L286" s="52"/>
      <c r="M286" s="65"/>
      <c r="N286" s="52"/>
      <c r="O286" s="52"/>
      <c r="P286" s="52"/>
      <c r="Q286" s="52"/>
      <c r="R286" s="52"/>
    </row>
    <row r="287" spans="1:18" s="51" customFormat="1" x14ac:dyDescent="0.25">
      <c r="A287" s="63"/>
      <c r="B287" s="52"/>
      <c r="C287" s="64"/>
      <c r="D287" s="64"/>
      <c r="E287" s="64"/>
      <c r="F287" s="64"/>
      <c r="G287" s="64"/>
      <c r="H287" s="52"/>
      <c r="I287" s="52"/>
      <c r="J287" s="52"/>
      <c r="K287" s="52"/>
      <c r="L287" s="52"/>
      <c r="M287" s="65"/>
      <c r="N287" s="52"/>
      <c r="O287" s="52"/>
      <c r="P287" s="52"/>
      <c r="Q287" s="52"/>
      <c r="R287" s="52"/>
    </row>
    <row r="288" spans="1:18" s="51" customFormat="1" x14ac:dyDescent="0.25">
      <c r="A288" s="63"/>
      <c r="B288" s="52"/>
      <c r="C288" s="64"/>
      <c r="D288" s="64"/>
      <c r="E288" s="64"/>
      <c r="F288" s="64"/>
      <c r="G288" s="64"/>
      <c r="H288" s="52"/>
      <c r="I288" s="52"/>
      <c r="J288" s="52"/>
      <c r="K288" s="52"/>
      <c r="L288" s="52"/>
      <c r="M288" s="65"/>
      <c r="N288" s="52"/>
      <c r="O288" s="52"/>
      <c r="P288" s="52"/>
      <c r="Q288" s="52"/>
      <c r="R288" s="52"/>
    </row>
    <row r="289" spans="1:18" s="51" customFormat="1" x14ac:dyDescent="0.25">
      <c r="A289" s="63"/>
      <c r="B289" s="52"/>
      <c r="C289" s="64"/>
      <c r="D289" s="64"/>
      <c r="E289" s="64"/>
      <c r="F289" s="64"/>
      <c r="G289" s="64"/>
      <c r="H289" s="52"/>
      <c r="I289" s="52"/>
      <c r="J289" s="52"/>
      <c r="K289" s="52"/>
      <c r="L289" s="52"/>
      <c r="M289" s="65"/>
      <c r="N289" s="52"/>
      <c r="O289" s="52"/>
      <c r="P289" s="52"/>
      <c r="Q289" s="52"/>
      <c r="R289" s="52"/>
    </row>
    <row r="290" spans="1:18" s="51" customFormat="1" x14ac:dyDescent="0.25">
      <c r="A290" s="63"/>
      <c r="B290" s="52"/>
      <c r="C290" s="64"/>
      <c r="D290" s="64"/>
      <c r="E290" s="64"/>
      <c r="F290" s="64"/>
      <c r="G290" s="64"/>
      <c r="H290" s="52"/>
      <c r="I290" s="52"/>
      <c r="J290" s="52"/>
      <c r="K290" s="52"/>
      <c r="L290" s="52"/>
      <c r="M290" s="65"/>
      <c r="N290" s="52"/>
      <c r="O290" s="52"/>
      <c r="P290" s="52"/>
      <c r="Q290" s="52"/>
      <c r="R290" s="52"/>
    </row>
    <row r="291" spans="1:18" s="51" customFormat="1" x14ac:dyDescent="0.25">
      <c r="A291" s="63"/>
      <c r="B291" s="52"/>
      <c r="C291" s="64"/>
      <c r="D291" s="64"/>
      <c r="E291" s="64"/>
      <c r="F291" s="64"/>
      <c r="G291" s="64"/>
      <c r="H291" s="52"/>
      <c r="I291" s="52"/>
      <c r="J291" s="52"/>
      <c r="K291" s="52"/>
      <c r="L291" s="52"/>
      <c r="M291" s="65"/>
      <c r="N291" s="52"/>
      <c r="O291" s="52"/>
      <c r="P291" s="52"/>
      <c r="Q291" s="52"/>
      <c r="R291" s="52"/>
    </row>
    <row r="292" spans="1:18" s="51" customFormat="1" x14ac:dyDescent="0.25">
      <c r="A292" s="63"/>
      <c r="B292" s="52"/>
      <c r="C292" s="64"/>
      <c r="D292" s="64"/>
      <c r="E292" s="64"/>
      <c r="F292" s="64"/>
      <c r="G292" s="64"/>
      <c r="H292" s="52"/>
      <c r="I292" s="52"/>
      <c r="J292" s="52"/>
      <c r="K292" s="52"/>
      <c r="L292" s="52"/>
      <c r="M292" s="65"/>
      <c r="N292" s="52"/>
      <c r="O292" s="52"/>
      <c r="P292" s="52"/>
      <c r="Q292" s="52"/>
      <c r="R292" s="52"/>
    </row>
    <row r="293" spans="1:18" s="51" customFormat="1" x14ac:dyDescent="0.25">
      <c r="A293" s="63"/>
      <c r="B293" s="52"/>
      <c r="C293" s="64"/>
      <c r="D293" s="64"/>
      <c r="E293" s="64"/>
      <c r="F293" s="64"/>
      <c r="G293" s="64"/>
      <c r="H293" s="52"/>
      <c r="I293" s="52"/>
      <c r="J293" s="52"/>
      <c r="K293" s="52"/>
      <c r="L293" s="52"/>
      <c r="M293" s="65"/>
      <c r="N293" s="52"/>
      <c r="O293" s="52"/>
      <c r="P293" s="52"/>
      <c r="Q293" s="52"/>
      <c r="R293" s="52"/>
    </row>
    <row r="294" spans="1:18" s="51" customFormat="1" x14ac:dyDescent="0.25">
      <c r="A294" s="63"/>
      <c r="B294" s="52"/>
      <c r="C294" s="64"/>
      <c r="D294" s="64"/>
      <c r="E294" s="64"/>
      <c r="F294" s="64"/>
      <c r="G294" s="64"/>
      <c r="H294" s="52"/>
      <c r="I294" s="52"/>
      <c r="J294" s="52"/>
      <c r="K294" s="52"/>
      <c r="L294" s="52"/>
      <c r="M294" s="65"/>
      <c r="N294" s="52"/>
      <c r="O294" s="52"/>
      <c r="P294" s="52"/>
      <c r="Q294" s="52"/>
      <c r="R294" s="52"/>
    </row>
    <row r="295" spans="1:18" s="51" customFormat="1" x14ac:dyDescent="0.25">
      <c r="A295" s="63"/>
      <c r="B295" s="52"/>
      <c r="C295" s="64"/>
      <c r="D295" s="64"/>
      <c r="E295" s="64"/>
      <c r="F295" s="64"/>
      <c r="G295" s="64"/>
      <c r="H295" s="52"/>
      <c r="I295" s="52"/>
      <c r="J295" s="52"/>
      <c r="K295" s="52"/>
      <c r="L295" s="52"/>
      <c r="M295" s="65"/>
      <c r="N295" s="52"/>
      <c r="O295" s="52"/>
      <c r="P295" s="52"/>
      <c r="Q295" s="52"/>
      <c r="R295" s="52"/>
    </row>
    <row r="296" spans="1:18" s="51" customFormat="1" x14ac:dyDescent="0.25">
      <c r="A296" s="63"/>
      <c r="B296" s="52"/>
      <c r="C296" s="64"/>
      <c r="D296" s="64"/>
      <c r="E296" s="64"/>
      <c r="F296" s="64"/>
      <c r="G296" s="64"/>
      <c r="H296" s="52"/>
      <c r="I296" s="52"/>
      <c r="J296" s="52"/>
      <c r="K296" s="52"/>
      <c r="L296" s="52"/>
      <c r="M296" s="65"/>
      <c r="N296" s="52"/>
      <c r="O296" s="52"/>
      <c r="P296" s="52"/>
      <c r="Q296" s="52"/>
      <c r="R296" s="52"/>
    </row>
    <row r="297" spans="1:18" s="51" customFormat="1" x14ac:dyDescent="0.25">
      <c r="A297" s="63"/>
      <c r="B297" s="52"/>
      <c r="C297" s="64"/>
      <c r="D297" s="64"/>
      <c r="E297" s="64"/>
      <c r="F297" s="64"/>
      <c r="G297" s="64"/>
      <c r="H297" s="52"/>
      <c r="I297" s="52"/>
      <c r="J297" s="52"/>
      <c r="K297" s="52"/>
      <c r="L297" s="52"/>
      <c r="M297" s="65"/>
      <c r="N297" s="52"/>
      <c r="O297" s="52"/>
      <c r="P297" s="52"/>
      <c r="Q297" s="52"/>
      <c r="R297" s="52"/>
    </row>
    <row r="298" spans="1:18" s="51" customFormat="1" x14ac:dyDescent="0.25">
      <c r="A298" s="63"/>
      <c r="B298" s="52"/>
      <c r="C298" s="64"/>
      <c r="D298" s="64"/>
      <c r="E298" s="64"/>
      <c r="F298" s="64"/>
      <c r="G298" s="64"/>
      <c r="H298" s="52"/>
      <c r="I298" s="52"/>
      <c r="J298" s="52"/>
      <c r="K298" s="52"/>
      <c r="L298" s="52"/>
      <c r="M298" s="65"/>
      <c r="N298" s="52"/>
      <c r="O298" s="52"/>
      <c r="P298" s="52"/>
      <c r="Q298" s="52"/>
      <c r="R298" s="52"/>
    </row>
    <row r="299" spans="1:18" s="51" customFormat="1" x14ac:dyDescent="0.25">
      <c r="A299" s="63"/>
      <c r="B299" s="52"/>
      <c r="C299" s="64"/>
      <c r="D299" s="64"/>
      <c r="E299" s="64"/>
      <c r="F299" s="64"/>
      <c r="G299" s="64"/>
      <c r="H299" s="52"/>
      <c r="I299" s="52"/>
      <c r="J299" s="52"/>
      <c r="K299" s="52"/>
      <c r="L299" s="52"/>
      <c r="M299" s="65"/>
      <c r="N299" s="52"/>
      <c r="O299" s="52"/>
      <c r="P299" s="52"/>
      <c r="Q299" s="52"/>
      <c r="R299" s="52"/>
    </row>
    <row r="300" spans="1:18" s="51" customFormat="1" x14ac:dyDescent="0.25">
      <c r="A300" s="63"/>
      <c r="B300" s="52"/>
      <c r="C300" s="64"/>
      <c r="D300" s="64"/>
      <c r="E300" s="64"/>
      <c r="F300" s="64"/>
      <c r="G300" s="64"/>
      <c r="H300" s="52"/>
      <c r="I300" s="52"/>
      <c r="J300" s="52"/>
      <c r="K300" s="52"/>
      <c r="L300" s="52"/>
      <c r="M300" s="65"/>
      <c r="N300" s="52"/>
      <c r="O300" s="52"/>
      <c r="P300" s="52"/>
      <c r="Q300" s="52"/>
      <c r="R300" s="52"/>
    </row>
    <row r="301" spans="1:18" s="51" customFormat="1" x14ac:dyDescent="0.25">
      <c r="A301" s="63"/>
      <c r="B301" s="52"/>
      <c r="C301" s="64"/>
      <c r="D301" s="64"/>
      <c r="E301" s="64"/>
      <c r="F301" s="64"/>
      <c r="G301" s="64"/>
      <c r="H301" s="52"/>
      <c r="I301" s="52"/>
      <c r="J301" s="52"/>
      <c r="K301" s="52"/>
      <c r="L301" s="52"/>
      <c r="M301" s="65"/>
      <c r="N301" s="52"/>
      <c r="O301" s="52"/>
      <c r="P301" s="52"/>
      <c r="Q301" s="52"/>
      <c r="R301" s="52"/>
    </row>
    <row r="302" spans="1:18" s="51" customFormat="1" x14ac:dyDescent="0.25">
      <c r="A302" s="63"/>
      <c r="B302" s="52"/>
      <c r="C302" s="64"/>
      <c r="D302" s="64"/>
      <c r="E302" s="64"/>
      <c r="F302" s="64"/>
      <c r="G302" s="64"/>
      <c r="H302" s="52"/>
      <c r="I302" s="52"/>
      <c r="J302" s="52"/>
      <c r="K302" s="52"/>
      <c r="L302" s="52"/>
      <c r="M302" s="65"/>
      <c r="N302" s="52"/>
      <c r="O302" s="52"/>
      <c r="P302" s="52"/>
      <c r="Q302" s="52"/>
      <c r="R302" s="52"/>
    </row>
    <row r="303" spans="1:18" s="51" customFormat="1" x14ac:dyDescent="0.25">
      <c r="A303" s="63"/>
      <c r="B303" s="52"/>
      <c r="C303" s="64"/>
      <c r="D303" s="64"/>
      <c r="E303" s="64"/>
      <c r="F303" s="64"/>
      <c r="G303" s="64"/>
      <c r="H303" s="52"/>
      <c r="I303" s="52"/>
      <c r="J303" s="52"/>
      <c r="K303" s="52"/>
      <c r="L303" s="52"/>
      <c r="M303" s="65"/>
      <c r="N303" s="52"/>
      <c r="O303" s="52"/>
      <c r="P303" s="52"/>
      <c r="Q303" s="52"/>
      <c r="R303" s="52"/>
    </row>
    <row r="304" spans="1:18" s="51" customFormat="1" x14ac:dyDescent="0.25">
      <c r="A304" s="63"/>
      <c r="B304" s="52"/>
      <c r="C304" s="64"/>
      <c r="D304" s="64"/>
      <c r="E304" s="64"/>
      <c r="F304" s="64"/>
      <c r="G304" s="64"/>
      <c r="H304" s="52"/>
      <c r="I304" s="52"/>
      <c r="J304" s="52"/>
      <c r="K304" s="52"/>
      <c r="L304" s="52"/>
      <c r="M304" s="65"/>
      <c r="N304" s="52"/>
      <c r="O304" s="52"/>
      <c r="P304" s="52"/>
      <c r="Q304" s="52"/>
      <c r="R304" s="52"/>
    </row>
    <row r="305" spans="1:18" s="51" customFormat="1" x14ac:dyDescent="0.25">
      <c r="A305" s="63"/>
      <c r="B305" s="52"/>
      <c r="C305" s="64"/>
      <c r="D305" s="64"/>
      <c r="E305" s="64"/>
      <c r="F305" s="64"/>
      <c r="G305" s="64"/>
      <c r="H305" s="52"/>
      <c r="I305" s="52"/>
      <c r="J305" s="52"/>
      <c r="K305" s="52"/>
      <c r="L305" s="52"/>
      <c r="M305" s="65"/>
      <c r="N305" s="52"/>
      <c r="O305" s="52"/>
      <c r="P305" s="52"/>
      <c r="Q305" s="52"/>
      <c r="R305" s="52"/>
    </row>
    <row r="306" spans="1:18" s="51" customFormat="1" x14ac:dyDescent="0.25">
      <c r="A306" s="63"/>
      <c r="B306" s="52"/>
      <c r="C306" s="64"/>
      <c r="D306" s="64"/>
      <c r="E306" s="64"/>
      <c r="F306" s="64"/>
      <c r="G306" s="64"/>
      <c r="H306" s="52"/>
      <c r="I306" s="52"/>
      <c r="J306" s="52"/>
      <c r="K306" s="52"/>
      <c r="L306" s="52"/>
      <c r="M306" s="65"/>
      <c r="N306" s="52"/>
      <c r="O306" s="52"/>
      <c r="P306" s="52"/>
      <c r="Q306" s="52"/>
      <c r="R306" s="52"/>
    </row>
    <row r="307" spans="1:18" s="51" customFormat="1" x14ac:dyDescent="0.25">
      <c r="A307" s="63"/>
      <c r="B307" s="52"/>
      <c r="C307" s="64"/>
      <c r="D307" s="64"/>
      <c r="E307" s="64"/>
      <c r="F307" s="64"/>
      <c r="G307" s="64"/>
      <c r="H307" s="52"/>
      <c r="I307" s="52"/>
      <c r="J307" s="52"/>
      <c r="K307" s="52"/>
      <c r="L307" s="52"/>
      <c r="M307" s="65"/>
      <c r="N307" s="52"/>
      <c r="O307" s="52"/>
      <c r="P307" s="52"/>
      <c r="Q307" s="52"/>
      <c r="R307" s="52"/>
    </row>
    <row r="308" spans="1:18" s="51" customFormat="1" x14ac:dyDescent="0.25">
      <c r="A308" s="63"/>
      <c r="B308" s="52"/>
      <c r="C308" s="64"/>
      <c r="D308" s="64"/>
      <c r="E308" s="64"/>
      <c r="F308" s="64"/>
      <c r="G308" s="64"/>
      <c r="H308" s="52"/>
      <c r="I308" s="52"/>
      <c r="J308" s="52"/>
      <c r="K308" s="52"/>
      <c r="L308" s="52"/>
      <c r="M308" s="65"/>
      <c r="N308" s="52"/>
      <c r="O308" s="52"/>
      <c r="P308" s="52"/>
      <c r="Q308" s="52"/>
      <c r="R308" s="52"/>
    </row>
    <row r="309" spans="1:18" s="51" customFormat="1" x14ac:dyDescent="0.25">
      <c r="A309" s="63"/>
      <c r="B309" s="52"/>
      <c r="C309" s="64"/>
      <c r="D309" s="64"/>
      <c r="E309" s="64"/>
      <c r="F309" s="64"/>
      <c r="G309" s="64"/>
      <c r="H309" s="52"/>
      <c r="I309" s="52"/>
      <c r="J309" s="52"/>
      <c r="K309" s="52"/>
      <c r="L309" s="52"/>
      <c r="M309" s="65"/>
      <c r="N309" s="52"/>
      <c r="O309" s="52"/>
      <c r="P309" s="52"/>
      <c r="Q309" s="52"/>
      <c r="R309" s="52"/>
    </row>
    <row r="310" spans="1:18" s="51" customFormat="1" x14ac:dyDescent="0.25">
      <c r="A310" s="63"/>
      <c r="B310" s="52"/>
      <c r="C310" s="64"/>
      <c r="D310" s="64"/>
      <c r="E310" s="64"/>
      <c r="F310" s="64"/>
      <c r="G310" s="64"/>
      <c r="H310" s="52"/>
      <c r="I310" s="52"/>
      <c r="J310" s="52"/>
      <c r="K310" s="52"/>
      <c r="L310" s="52"/>
      <c r="M310" s="65"/>
      <c r="N310" s="52"/>
      <c r="O310" s="52"/>
      <c r="P310" s="52"/>
      <c r="Q310" s="52"/>
      <c r="R310" s="52"/>
    </row>
    <row r="311" spans="1:18" s="51" customFormat="1" x14ac:dyDescent="0.25">
      <c r="A311" s="63"/>
      <c r="B311" s="52"/>
      <c r="C311" s="64"/>
      <c r="D311" s="64"/>
      <c r="E311" s="64"/>
      <c r="F311" s="64"/>
      <c r="G311" s="64"/>
      <c r="H311" s="52"/>
      <c r="I311" s="52"/>
      <c r="J311" s="52"/>
      <c r="K311" s="52"/>
      <c r="L311" s="52"/>
      <c r="M311" s="65"/>
      <c r="N311" s="52"/>
      <c r="O311" s="52"/>
      <c r="P311" s="52"/>
      <c r="Q311" s="52"/>
      <c r="R311" s="52"/>
    </row>
    <row r="312" spans="1:18" s="51" customFormat="1" x14ac:dyDescent="0.25">
      <c r="A312" s="63"/>
      <c r="B312" s="52"/>
      <c r="C312" s="64"/>
      <c r="D312" s="64"/>
      <c r="E312" s="64"/>
      <c r="F312" s="64"/>
      <c r="G312" s="64"/>
      <c r="H312" s="52"/>
      <c r="I312" s="52"/>
      <c r="J312" s="52"/>
      <c r="K312" s="52"/>
      <c r="L312" s="52"/>
      <c r="M312" s="65"/>
      <c r="N312" s="52"/>
      <c r="O312" s="52"/>
      <c r="P312" s="52"/>
      <c r="Q312" s="52"/>
      <c r="R312" s="52"/>
    </row>
    <row r="313" spans="1:18" s="51" customFormat="1" x14ac:dyDescent="0.25">
      <c r="A313" s="63"/>
      <c r="B313" s="52"/>
      <c r="C313" s="64"/>
      <c r="D313" s="64"/>
      <c r="E313" s="64"/>
      <c r="F313" s="64"/>
      <c r="G313" s="64"/>
      <c r="H313" s="52"/>
      <c r="I313" s="52"/>
      <c r="J313" s="52"/>
      <c r="K313" s="52"/>
      <c r="L313" s="52"/>
      <c r="M313" s="65"/>
      <c r="N313" s="52"/>
      <c r="O313" s="52"/>
      <c r="P313" s="52"/>
      <c r="Q313" s="52"/>
      <c r="R313" s="52"/>
    </row>
    <row r="314" spans="1:18" s="51" customFormat="1" x14ac:dyDescent="0.25">
      <c r="A314" s="63"/>
      <c r="B314" s="52"/>
      <c r="C314" s="64"/>
      <c r="D314" s="64"/>
      <c r="E314" s="64"/>
      <c r="F314" s="64"/>
      <c r="G314" s="64"/>
      <c r="H314" s="52"/>
      <c r="I314" s="52"/>
      <c r="J314" s="52"/>
      <c r="K314" s="52"/>
      <c r="L314" s="52"/>
      <c r="M314" s="65"/>
      <c r="N314" s="52"/>
      <c r="O314" s="52"/>
      <c r="P314" s="52"/>
      <c r="Q314" s="52"/>
      <c r="R314" s="52"/>
    </row>
    <row r="315" spans="1:18" s="51" customFormat="1" x14ac:dyDescent="0.25">
      <c r="A315" s="63"/>
      <c r="B315" s="52"/>
      <c r="C315" s="64"/>
      <c r="D315" s="64"/>
      <c r="E315" s="64"/>
      <c r="F315" s="64"/>
      <c r="G315" s="64"/>
      <c r="H315" s="52"/>
      <c r="I315" s="52"/>
      <c r="J315" s="52"/>
      <c r="K315" s="52"/>
      <c r="L315" s="52"/>
      <c r="M315" s="65"/>
      <c r="N315" s="52"/>
      <c r="O315" s="52"/>
      <c r="P315" s="52"/>
      <c r="Q315" s="52"/>
      <c r="R315" s="52"/>
    </row>
    <row r="316" spans="1:18" s="51" customFormat="1" x14ac:dyDescent="0.25">
      <c r="A316" s="63"/>
      <c r="B316" s="52"/>
      <c r="C316" s="64"/>
      <c r="D316" s="64"/>
      <c r="E316" s="64"/>
      <c r="F316" s="64"/>
      <c r="G316" s="64"/>
      <c r="H316" s="52"/>
      <c r="I316" s="52"/>
      <c r="J316" s="52"/>
      <c r="K316" s="52"/>
      <c r="L316" s="52"/>
      <c r="M316" s="65"/>
      <c r="N316" s="52"/>
      <c r="O316" s="52"/>
      <c r="P316" s="52"/>
      <c r="Q316" s="52"/>
      <c r="R316" s="52"/>
    </row>
    <row r="317" spans="1:18" s="51" customFormat="1" x14ac:dyDescent="0.25">
      <c r="A317" s="63"/>
      <c r="B317" s="52"/>
      <c r="C317" s="64"/>
      <c r="D317" s="64"/>
      <c r="E317" s="64"/>
      <c r="F317" s="64"/>
      <c r="G317" s="64"/>
      <c r="H317" s="52"/>
      <c r="I317" s="52"/>
      <c r="J317" s="52"/>
      <c r="K317" s="52"/>
      <c r="L317" s="52"/>
      <c r="M317" s="65"/>
      <c r="N317" s="52"/>
      <c r="O317" s="52"/>
      <c r="P317" s="52"/>
      <c r="Q317" s="52"/>
      <c r="R317" s="52"/>
    </row>
    <row r="318" spans="1:18" s="51" customFormat="1" x14ac:dyDescent="0.25">
      <c r="A318" s="63"/>
      <c r="B318" s="52"/>
      <c r="C318" s="64"/>
      <c r="D318" s="64"/>
      <c r="E318" s="64"/>
      <c r="F318" s="64"/>
      <c r="G318" s="64"/>
      <c r="H318" s="52"/>
      <c r="I318" s="52"/>
      <c r="J318" s="52"/>
      <c r="K318" s="52"/>
      <c r="L318" s="52"/>
      <c r="M318" s="65"/>
      <c r="N318" s="52"/>
      <c r="O318" s="52"/>
      <c r="P318" s="52"/>
      <c r="Q318" s="52"/>
      <c r="R318" s="52"/>
    </row>
    <row r="319" spans="1:18" s="51" customFormat="1" x14ac:dyDescent="0.25">
      <c r="A319" s="63"/>
      <c r="B319" s="52"/>
      <c r="C319" s="64"/>
      <c r="D319" s="64"/>
      <c r="E319" s="64"/>
      <c r="F319" s="64"/>
      <c r="G319" s="64"/>
      <c r="H319" s="52"/>
      <c r="I319" s="52"/>
      <c r="J319" s="52"/>
      <c r="K319" s="52"/>
      <c r="L319" s="52"/>
      <c r="M319" s="65"/>
      <c r="N319" s="52"/>
      <c r="O319" s="52"/>
      <c r="P319" s="52"/>
      <c r="Q319" s="52"/>
      <c r="R319" s="52"/>
    </row>
    <row r="320" spans="1:18" s="51" customFormat="1" x14ac:dyDescent="0.25">
      <c r="A320" s="63"/>
      <c r="B320" s="52"/>
      <c r="C320" s="64"/>
      <c r="D320" s="64"/>
      <c r="E320" s="64"/>
      <c r="F320" s="64"/>
      <c r="G320" s="64"/>
      <c r="H320" s="52"/>
      <c r="I320" s="52"/>
      <c r="J320" s="52"/>
      <c r="K320" s="52"/>
      <c r="L320" s="52"/>
      <c r="M320" s="65"/>
      <c r="N320" s="52"/>
      <c r="O320" s="52"/>
      <c r="P320" s="52"/>
      <c r="Q320" s="52"/>
      <c r="R320" s="52"/>
    </row>
    <row r="321" spans="1:18" s="51" customFormat="1" x14ac:dyDescent="0.25">
      <c r="A321" s="63"/>
      <c r="B321" s="52"/>
      <c r="C321" s="64"/>
      <c r="D321" s="64"/>
      <c r="E321" s="64"/>
      <c r="F321" s="64"/>
      <c r="G321" s="64"/>
      <c r="H321" s="52"/>
      <c r="I321" s="52"/>
      <c r="J321" s="52"/>
      <c r="K321" s="52"/>
      <c r="L321" s="52"/>
      <c r="M321" s="65"/>
      <c r="N321" s="52"/>
      <c r="O321" s="52"/>
      <c r="P321" s="52"/>
      <c r="Q321" s="52"/>
      <c r="R321" s="52"/>
    </row>
    <row r="322" spans="1:18" s="51" customFormat="1" x14ac:dyDescent="0.25">
      <c r="A322" s="63"/>
      <c r="B322" s="52"/>
      <c r="C322" s="64"/>
      <c r="D322" s="64"/>
      <c r="E322" s="64"/>
      <c r="F322" s="64"/>
      <c r="G322" s="64"/>
      <c r="H322" s="52"/>
      <c r="I322" s="52"/>
      <c r="J322" s="52"/>
      <c r="K322" s="52"/>
      <c r="L322" s="52"/>
      <c r="M322" s="65"/>
      <c r="N322" s="52"/>
      <c r="O322" s="52"/>
      <c r="P322" s="52"/>
      <c r="Q322" s="52"/>
      <c r="R322" s="52"/>
    </row>
    <row r="323" spans="1:18" s="51" customFormat="1" x14ac:dyDescent="0.25">
      <c r="A323" s="63"/>
      <c r="B323" s="52"/>
      <c r="C323" s="64"/>
      <c r="D323" s="64"/>
      <c r="E323" s="64"/>
      <c r="F323" s="64"/>
      <c r="G323" s="64"/>
      <c r="H323" s="52"/>
      <c r="I323" s="52"/>
      <c r="J323" s="52"/>
      <c r="K323" s="52"/>
      <c r="L323" s="52"/>
      <c r="M323" s="65"/>
      <c r="N323" s="52"/>
      <c r="O323" s="52"/>
      <c r="P323" s="52"/>
      <c r="Q323" s="52"/>
      <c r="R323" s="52"/>
    </row>
    <row r="324" spans="1:18" s="51" customFormat="1" x14ac:dyDescent="0.25">
      <c r="A324" s="63"/>
      <c r="B324" s="52"/>
      <c r="C324" s="64"/>
      <c r="D324" s="64"/>
      <c r="E324" s="64"/>
      <c r="F324" s="64"/>
      <c r="G324" s="64"/>
      <c r="H324" s="52"/>
      <c r="I324" s="52"/>
      <c r="J324" s="52"/>
      <c r="K324" s="52"/>
      <c r="L324" s="52"/>
      <c r="M324" s="65"/>
      <c r="N324" s="52"/>
      <c r="O324" s="52"/>
      <c r="P324" s="52"/>
      <c r="Q324" s="52"/>
      <c r="R324" s="52"/>
    </row>
    <row r="325" spans="1:18" s="51" customFormat="1" x14ac:dyDescent="0.25">
      <c r="A325" s="63"/>
      <c r="B325" s="52"/>
      <c r="C325" s="64"/>
      <c r="D325" s="64"/>
      <c r="E325" s="64"/>
      <c r="F325" s="64"/>
      <c r="G325" s="64"/>
      <c r="H325" s="52"/>
      <c r="I325" s="52"/>
      <c r="J325" s="52"/>
      <c r="K325" s="52"/>
      <c r="L325" s="52"/>
      <c r="M325" s="65"/>
      <c r="N325" s="52"/>
      <c r="O325" s="52"/>
      <c r="P325" s="52"/>
      <c r="Q325" s="52"/>
      <c r="R325" s="52"/>
    </row>
    <row r="326" spans="1:18" s="51" customFormat="1" x14ac:dyDescent="0.25">
      <c r="A326" s="63"/>
      <c r="B326" s="52"/>
      <c r="C326" s="64"/>
      <c r="D326" s="64"/>
      <c r="E326" s="64"/>
      <c r="F326" s="64"/>
      <c r="G326" s="64"/>
      <c r="H326" s="52"/>
      <c r="I326" s="52"/>
      <c r="J326" s="52"/>
      <c r="K326" s="52"/>
      <c r="L326" s="52"/>
      <c r="M326" s="65"/>
      <c r="N326" s="52"/>
      <c r="O326" s="52"/>
      <c r="P326" s="52"/>
      <c r="Q326" s="52"/>
      <c r="R326" s="52"/>
    </row>
    <row r="327" spans="1:18" s="51" customFormat="1" x14ac:dyDescent="0.25">
      <c r="A327" s="63"/>
      <c r="B327" s="52"/>
      <c r="C327" s="64"/>
      <c r="D327" s="64"/>
      <c r="E327" s="64"/>
      <c r="F327" s="64"/>
      <c r="G327" s="64"/>
      <c r="H327" s="52"/>
      <c r="I327" s="52"/>
      <c r="J327" s="52"/>
      <c r="K327" s="52"/>
      <c r="L327" s="52"/>
      <c r="M327" s="65"/>
      <c r="N327" s="52"/>
      <c r="O327" s="52"/>
      <c r="P327" s="52"/>
      <c r="Q327" s="52"/>
      <c r="R327" s="52"/>
    </row>
    <row r="328" spans="1:18" s="51" customFormat="1" x14ac:dyDescent="0.25">
      <c r="A328" s="63"/>
      <c r="B328" s="52"/>
      <c r="C328" s="64"/>
      <c r="D328" s="64"/>
      <c r="E328" s="64"/>
      <c r="F328" s="64"/>
      <c r="G328" s="64"/>
      <c r="H328" s="52"/>
      <c r="I328" s="52"/>
      <c r="J328" s="52"/>
      <c r="K328" s="52"/>
      <c r="L328" s="52"/>
      <c r="M328" s="65"/>
      <c r="N328" s="52"/>
      <c r="O328" s="52"/>
      <c r="P328" s="52"/>
      <c r="Q328" s="52"/>
      <c r="R328" s="52"/>
    </row>
    <row r="329" spans="1:18" s="51" customFormat="1" x14ac:dyDescent="0.25">
      <c r="A329" s="63"/>
      <c r="B329" s="52"/>
      <c r="C329" s="64"/>
      <c r="D329" s="64"/>
      <c r="E329" s="64"/>
      <c r="F329" s="64"/>
      <c r="G329" s="64"/>
      <c r="H329" s="52"/>
      <c r="I329" s="52"/>
      <c r="J329" s="52"/>
      <c r="K329" s="52"/>
      <c r="L329" s="52"/>
      <c r="M329" s="65"/>
      <c r="N329" s="52"/>
      <c r="O329" s="52"/>
      <c r="P329" s="52"/>
      <c r="Q329" s="52"/>
      <c r="R329" s="52"/>
    </row>
    <row r="330" spans="1:18" s="51" customFormat="1" x14ac:dyDescent="0.25">
      <c r="A330" s="63"/>
      <c r="B330" s="52"/>
      <c r="C330" s="64"/>
      <c r="D330" s="64"/>
      <c r="E330" s="64"/>
      <c r="F330" s="64"/>
      <c r="G330" s="64"/>
      <c r="H330" s="52"/>
      <c r="I330" s="52"/>
      <c r="J330" s="52"/>
      <c r="K330" s="52"/>
      <c r="L330" s="52"/>
      <c r="M330" s="65"/>
      <c r="N330" s="52"/>
      <c r="O330" s="52"/>
      <c r="P330" s="52"/>
      <c r="Q330" s="52"/>
      <c r="R330" s="52"/>
    </row>
    <row r="331" spans="1:18" s="51" customFormat="1" x14ac:dyDescent="0.25">
      <c r="A331" s="63"/>
      <c r="B331" s="52"/>
      <c r="C331" s="64"/>
      <c r="D331" s="64"/>
      <c r="E331" s="64"/>
      <c r="F331" s="64"/>
      <c r="G331" s="64"/>
      <c r="H331" s="52"/>
      <c r="I331" s="52"/>
      <c r="J331" s="52"/>
      <c r="K331" s="52"/>
      <c r="L331" s="52"/>
      <c r="M331" s="65"/>
      <c r="N331" s="52"/>
      <c r="O331" s="52"/>
      <c r="P331" s="52"/>
      <c r="Q331" s="52"/>
      <c r="R331" s="52"/>
    </row>
    <row r="332" spans="1:18" s="51" customFormat="1" x14ac:dyDescent="0.25">
      <c r="A332" s="63"/>
      <c r="B332" s="52"/>
      <c r="C332" s="64"/>
      <c r="D332" s="64"/>
      <c r="E332" s="64"/>
      <c r="F332" s="64"/>
      <c r="G332" s="64"/>
      <c r="H332" s="52"/>
      <c r="I332" s="52"/>
      <c r="J332" s="52"/>
      <c r="K332" s="52"/>
      <c r="L332" s="52"/>
      <c r="M332" s="65"/>
      <c r="N332" s="52"/>
      <c r="O332" s="52"/>
      <c r="P332" s="52"/>
      <c r="Q332" s="52"/>
      <c r="R332" s="52"/>
    </row>
    <row r="333" spans="1:18" s="51" customFormat="1" x14ac:dyDescent="0.25">
      <c r="A333" s="63"/>
      <c r="B333" s="52"/>
      <c r="C333" s="64"/>
      <c r="D333" s="64"/>
      <c r="E333" s="64"/>
      <c r="F333" s="64"/>
      <c r="G333" s="64"/>
      <c r="H333" s="52"/>
      <c r="I333" s="52"/>
      <c r="J333" s="52"/>
      <c r="K333" s="52"/>
      <c r="L333" s="52"/>
      <c r="M333" s="65"/>
      <c r="N333" s="52"/>
      <c r="O333" s="52"/>
      <c r="P333" s="52"/>
      <c r="Q333" s="52"/>
      <c r="R333" s="52"/>
    </row>
    <row r="334" spans="1:18" s="51" customFormat="1" x14ac:dyDescent="0.25">
      <c r="A334" s="63"/>
      <c r="B334" s="52"/>
      <c r="C334" s="64"/>
      <c r="D334" s="64"/>
      <c r="E334" s="64"/>
      <c r="F334" s="64"/>
      <c r="G334" s="64"/>
      <c r="H334" s="52"/>
      <c r="I334" s="52"/>
      <c r="J334" s="52"/>
      <c r="K334" s="52"/>
      <c r="L334" s="52"/>
      <c r="M334" s="65"/>
      <c r="N334" s="52"/>
      <c r="O334" s="52"/>
      <c r="P334" s="52"/>
      <c r="Q334" s="52"/>
      <c r="R334" s="52"/>
    </row>
    <row r="335" spans="1:18" s="51" customFormat="1" x14ac:dyDescent="0.25">
      <c r="A335" s="63"/>
      <c r="B335" s="52"/>
      <c r="C335" s="64"/>
      <c r="D335" s="64"/>
      <c r="E335" s="64"/>
      <c r="F335" s="64"/>
      <c r="G335" s="64"/>
      <c r="H335" s="52"/>
      <c r="I335" s="52"/>
      <c r="J335" s="52"/>
      <c r="K335" s="52"/>
      <c r="L335" s="52"/>
      <c r="M335" s="65"/>
      <c r="N335" s="52"/>
      <c r="O335" s="52"/>
      <c r="P335" s="52"/>
      <c r="Q335" s="52"/>
      <c r="R335" s="52"/>
    </row>
    <row r="336" spans="1:18" s="51" customFormat="1" x14ac:dyDescent="0.25">
      <c r="A336" s="63"/>
      <c r="B336" s="52"/>
      <c r="C336" s="64"/>
      <c r="D336" s="64"/>
      <c r="E336" s="64"/>
      <c r="F336" s="64"/>
      <c r="G336" s="64"/>
      <c r="H336" s="52"/>
      <c r="I336" s="52"/>
      <c r="J336" s="52"/>
      <c r="K336" s="52"/>
      <c r="L336" s="52"/>
      <c r="M336" s="65"/>
      <c r="N336" s="52"/>
      <c r="O336" s="52"/>
      <c r="P336" s="52"/>
      <c r="Q336" s="52"/>
      <c r="R336" s="52"/>
    </row>
    <row r="337" spans="1:18" s="51" customFormat="1" x14ac:dyDescent="0.25">
      <c r="A337" s="63"/>
      <c r="B337" s="52"/>
      <c r="C337" s="64"/>
      <c r="D337" s="64"/>
      <c r="E337" s="64"/>
      <c r="F337" s="64"/>
      <c r="G337" s="64"/>
      <c r="H337" s="52"/>
      <c r="I337" s="52"/>
      <c r="J337" s="52"/>
      <c r="K337" s="52"/>
      <c r="L337" s="52"/>
      <c r="M337" s="65"/>
      <c r="N337" s="52"/>
      <c r="O337" s="52"/>
      <c r="P337" s="52"/>
      <c r="Q337" s="52"/>
      <c r="R337" s="52"/>
    </row>
    <row r="338" spans="1:18" s="51" customFormat="1" x14ac:dyDescent="0.25">
      <c r="A338" s="63"/>
      <c r="B338" s="52"/>
      <c r="C338" s="64"/>
      <c r="D338" s="64"/>
      <c r="E338" s="64"/>
      <c r="F338" s="64"/>
      <c r="G338" s="64"/>
      <c r="H338" s="52"/>
      <c r="I338" s="52"/>
      <c r="J338" s="52"/>
      <c r="K338" s="52"/>
      <c r="L338" s="52"/>
      <c r="M338" s="65"/>
      <c r="N338" s="52"/>
      <c r="O338" s="52"/>
      <c r="P338" s="52"/>
      <c r="Q338" s="52"/>
      <c r="R338" s="52"/>
    </row>
    <row r="339" spans="1:18" s="51" customFormat="1" x14ac:dyDescent="0.25">
      <c r="A339" s="63"/>
      <c r="B339" s="52"/>
      <c r="C339" s="64"/>
      <c r="D339" s="64"/>
      <c r="E339" s="64"/>
      <c r="F339" s="64"/>
      <c r="G339" s="64"/>
      <c r="H339" s="52"/>
      <c r="I339" s="52"/>
      <c r="J339" s="52"/>
      <c r="K339" s="52"/>
      <c r="L339" s="52"/>
      <c r="M339" s="65"/>
      <c r="N339" s="52"/>
      <c r="O339" s="52"/>
      <c r="P339" s="52"/>
      <c r="Q339" s="52"/>
      <c r="R339" s="52"/>
    </row>
    <row r="340" spans="1:18" s="51" customFormat="1" x14ac:dyDescent="0.25">
      <c r="A340" s="63"/>
      <c r="B340" s="52"/>
      <c r="C340" s="64"/>
      <c r="D340" s="64"/>
      <c r="E340" s="64"/>
      <c r="F340" s="64"/>
      <c r="G340" s="64"/>
      <c r="H340" s="52"/>
      <c r="I340" s="52"/>
      <c r="J340" s="52"/>
      <c r="K340" s="52"/>
      <c r="L340" s="52"/>
      <c r="M340" s="65"/>
      <c r="N340" s="52"/>
      <c r="O340" s="52"/>
      <c r="P340" s="52"/>
      <c r="Q340" s="52"/>
      <c r="R340" s="52"/>
    </row>
    <row r="341" spans="1:18" s="51" customFormat="1" x14ac:dyDescent="0.25">
      <c r="A341" s="63"/>
      <c r="B341" s="52"/>
      <c r="C341" s="64"/>
      <c r="D341" s="64"/>
      <c r="E341" s="64"/>
      <c r="F341" s="64"/>
      <c r="G341" s="64"/>
      <c r="H341" s="52"/>
      <c r="I341" s="52"/>
      <c r="J341" s="52"/>
      <c r="K341" s="52"/>
      <c r="L341" s="52"/>
      <c r="M341" s="65"/>
      <c r="N341" s="52"/>
      <c r="O341" s="52"/>
      <c r="P341" s="52"/>
      <c r="Q341" s="52"/>
      <c r="R341" s="52"/>
    </row>
    <row r="342" spans="1:18" s="51" customFormat="1" x14ac:dyDescent="0.25">
      <c r="A342" s="63"/>
      <c r="B342" s="52"/>
      <c r="C342" s="64"/>
      <c r="D342" s="64"/>
      <c r="E342" s="64"/>
      <c r="F342" s="64"/>
      <c r="G342" s="64"/>
      <c r="H342" s="52"/>
      <c r="I342" s="52"/>
      <c r="J342" s="52"/>
      <c r="K342" s="52"/>
      <c r="L342" s="52"/>
      <c r="M342" s="65"/>
      <c r="N342" s="52"/>
      <c r="O342" s="52"/>
      <c r="P342" s="52"/>
      <c r="Q342" s="52"/>
      <c r="R342" s="52"/>
    </row>
    <row r="343" spans="1:18" s="51" customFormat="1" x14ac:dyDescent="0.25">
      <c r="A343" s="63"/>
      <c r="B343" s="52"/>
      <c r="C343" s="64"/>
      <c r="D343" s="64"/>
      <c r="E343" s="64"/>
      <c r="F343" s="64"/>
      <c r="G343" s="64"/>
      <c r="H343" s="52"/>
      <c r="I343" s="52"/>
      <c r="J343" s="52"/>
      <c r="K343" s="52"/>
      <c r="L343" s="52"/>
      <c r="M343" s="65"/>
      <c r="N343" s="52"/>
      <c r="O343" s="52"/>
      <c r="P343" s="52"/>
      <c r="Q343" s="52"/>
      <c r="R343" s="52"/>
    </row>
    <row r="344" spans="1:18" s="51" customFormat="1" x14ac:dyDescent="0.25">
      <c r="A344" s="63"/>
      <c r="B344" s="52"/>
      <c r="C344" s="64"/>
      <c r="D344" s="64"/>
      <c r="E344" s="64"/>
      <c r="F344" s="64"/>
      <c r="G344" s="64"/>
      <c r="H344" s="52"/>
      <c r="I344" s="52"/>
      <c r="J344" s="52"/>
      <c r="K344" s="52"/>
      <c r="L344" s="52"/>
      <c r="M344" s="65"/>
      <c r="N344" s="52"/>
      <c r="O344" s="52"/>
      <c r="P344" s="52"/>
      <c r="Q344" s="52"/>
      <c r="R344" s="52"/>
    </row>
    <row r="345" spans="1:18" s="51" customFormat="1" x14ac:dyDescent="0.25">
      <c r="A345" s="63"/>
      <c r="B345" s="52"/>
      <c r="C345" s="64"/>
      <c r="D345" s="64"/>
      <c r="E345" s="64"/>
      <c r="F345" s="64"/>
      <c r="G345" s="64"/>
      <c r="H345" s="52"/>
      <c r="I345" s="52"/>
      <c r="J345" s="52"/>
      <c r="K345" s="52"/>
      <c r="L345" s="52"/>
      <c r="M345" s="65"/>
      <c r="N345" s="52"/>
      <c r="O345" s="52"/>
      <c r="P345" s="52"/>
      <c r="Q345" s="52"/>
      <c r="R345" s="52"/>
    </row>
    <row r="346" spans="1:18" s="51" customFormat="1" x14ac:dyDescent="0.25">
      <c r="A346" s="63"/>
      <c r="B346" s="52"/>
      <c r="C346" s="64"/>
      <c r="D346" s="64"/>
      <c r="E346" s="64"/>
      <c r="F346" s="64"/>
      <c r="G346" s="64"/>
      <c r="H346" s="52"/>
      <c r="I346" s="52"/>
      <c r="J346" s="52"/>
      <c r="K346" s="52"/>
      <c r="L346" s="52"/>
      <c r="M346" s="65"/>
      <c r="N346" s="52"/>
      <c r="O346" s="52"/>
      <c r="P346" s="52"/>
      <c r="Q346" s="52"/>
      <c r="R346" s="52"/>
    </row>
    <row r="347" spans="1:18" s="51" customFormat="1" x14ac:dyDescent="0.25">
      <c r="A347" s="63"/>
      <c r="B347" s="52"/>
      <c r="C347" s="64"/>
      <c r="D347" s="64"/>
      <c r="E347" s="64"/>
      <c r="F347" s="64"/>
      <c r="G347" s="64"/>
      <c r="H347" s="52"/>
      <c r="I347" s="52"/>
      <c r="J347" s="52"/>
      <c r="K347" s="52"/>
      <c r="L347" s="52"/>
      <c r="M347" s="65"/>
      <c r="N347" s="52"/>
      <c r="O347" s="52"/>
      <c r="P347" s="52"/>
      <c r="Q347" s="52"/>
      <c r="R347" s="52"/>
    </row>
    <row r="348" spans="1:18" s="51" customFormat="1" x14ac:dyDescent="0.25">
      <c r="A348" s="63"/>
      <c r="B348" s="52"/>
      <c r="C348" s="64"/>
      <c r="D348" s="64"/>
      <c r="E348" s="64"/>
      <c r="F348" s="64"/>
      <c r="G348" s="64"/>
      <c r="H348" s="52"/>
      <c r="I348" s="52"/>
      <c r="J348" s="52"/>
      <c r="K348" s="52"/>
      <c r="L348" s="52"/>
      <c r="M348" s="65"/>
      <c r="N348" s="52"/>
      <c r="O348" s="52"/>
      <c r="P348" s="52"/>
      <c r="Q348" s="52"/>
      <c r="R348" s="52"/>
    </row>
    <row r="349" spans="1:18" s="51" customFormat="1" x14ac:dyDescent="0.25">
      <c r="A349" s="63"/>
      <c r="B349" s="52"/>
      <c r="C349" s="64"/>
      <c r="D349" s="64"/>
      <c r="E349" s="64"/>
      <c r="F349" s="64"/>
      <c r="G349" s="64"/>
      <c r="H349" s="52"/>
      <c r="I349" s="52"/>
      <c r="J349" s="52"/>
      <c r="K349" s="52"/>
      <c r="L349" s="52"/>
      <c r="M349" s="65"/>
      <c r="N349" s="52"/>
      <c r="O349" s="52"/>
      <c r="P349" s="52"/>
      <c r="Q349" s="52"/>
      <c r="R349" s="52"/>
    </row>
    <row r="350" spans="1:18" s="51" customFormat="1" x14ac:dyDescent="0.25">
      <c r="A350" s="63"/>
      <c r="B350" s="52"/>
      <c r="C350" s="64"/>
      <c r="D350" s="64"/>
      <c r="E350" s="64"/>
      <c r="F350" s="64"/>
      <c r="G350" s="64"/>
      <c r="H350" s="52"/>
      <c r="I350" s="52"/>
      <c r="J350" s="52"/>
      <c r="K350" s="52"/>
      <c r="L350" s="52"/>
      <c r="M350" s="65"/>
      <c r="N350" s="52"/>
      <c r="O350" s="52"/>
      <c r="P350" s="52"/>
      <c r="Q350" s="52"/>
      <c r="R350" s="52"/>
    </row>
    <row r="351" spans="1:18" s="51" customFormat="1" x14ac:dyDescent="0.25">
      <c r="A351" s="63"/>
      <c r="B351" s="52"/>
      <c r="C351" s="64"/>
      <c r="D351" s="64"/>
      <c r="E351" s="64"/>
      <c r="F351" s="64"/>
      <c r="G351" s="64"/>
      <c r="H351" s="52"/>
      <c r="I351" s="52"/>
      <c r="J351" s="52"/>
      <c r="K351" s="52"/>
      <c r="L351" s="52"/>
      <c r="M351" s="65"/>
      <c r="N351" s="52"/>
      <c r="O351" s="52"/>
      <c r="P351" s="52"/>
      <c r="Q351" s="52"/>
      <c r="R351" s="52"/>
    </row>
    <row r="352" spans="1:18" s="51" customFormat="1" x14ac:dyDescent="0.25">
      <c r="A352" s="63"/>
      <c r="B352" s="52"/>
      <c r="C352" s="64"/>
      <c r="D352" s="64"/>
      <c r="E352" s="64"/>
      <c r="F352" s="64"/>
      <c r="G352" s="64"/>
      <c r="H352" s="52"/>
      <c r="I352" s="52"/>
      <c r="J352" s="52"/>
      <c r="K352" s="52"/>
      <c r="L352" s="52"/>
      <c r="M352" s="65"/>
      <c r="N352" s="52"/>
      <c r="O352" s="52"/>
      <c r="P352" s="52"/>
      <c r="Q352" s="52"/>
      <c r="R352" s="52"/>
    </row>
    <row r="353" spans="1:18" s="51" customFormat="1" x14ac:dyDescent="0.25">
      <c r="A353" s="63"/>
      <c r="B353" s="52"/>
      <c r="C353" s="64"/>
      <c r="D353" s="64"/>
      <c r="E353" s="64"/>
      <c r="F353" s="64"/>
      <c r="G353" s="64"/>
      <c r="H353" s="52"/>
      <c r="I353" s="52"/>
      <c r="J353" s="52"/>
      <c r="K353" s="52"/>
      <c r="L353" s="52"/>
      <c r="M353" s="65"/>
      <c r="N353" s="52"/>
      <c r="O353" s="52"/>
      <c r="P353" s="52"/>
      <c r="Q353" s="52"/>
      <c r="R353" s="52"/>
    </row>
    <row r="354" spans="1:18" s="51" customFormat="1" x14ac:dyDescent="0.25">
      <c r="A354" s="63"/>
      <c r="B354" s="52"/>
      <c r="C354" s="64"/>
      <c r="D354" s="64"/>
      <c r="E354" s="64"/>
      <c r="F354" s="64"/>
      <c r="G354" s="64"/>
      <c r="H354" s="52"/>
      <c r="I354" s="52"/>
      <c r="J354" s="52"/>
      <c r="K354" s="52"/>
      <c r="L354" s="52"/>
      <c r="M354" s="65"/>
      <c r="N354" s="52"/>
      <c r="O354" s="52"/>
      <c r="P354" s="52"/>
      <c r="Q354" s="52"/>
      <c r="R354" s="52"/>
    </row>
    <row r="355" spans="1:18" s="51" customFormat="1" x14ac:dyDescent="0.25">
      <c r="A355" s="63"/>
      <c r="B355" s="52"/>
      <c r="C355" s="64"/>
      <c r="D355" s="64"/>
      <c r="E355" s="64"/>
      <c r="F355" s="64"/>
      <c r="G355" s="64"/>
      <c r="H355" s="52"/>
      <c r="I355" s="52"/>
      <c r="J355" s="52"/>
      <c r="K355" s="52"/>
      <c r="L355" s="52"/>
      <c r="M355" s="65"/>
      <c r="N355" s="52"/>
      <c r="O355" s="52"/>
      <c r="P355" s="52"/>
      <c r="Q355" s="52"/>
      <c r="R355" s="52"/>
    </row>
    <row r="356" spans="1:18" s="51" customFormat="1" x14ac:dyDescent="0.25">
      <c r="A356" s="63"/>
      <c r="B356" s="52"/>
      <c r="C356" s="64"/>
      <c r="D356" s="64"/>
      <c r="E356" s="64"/>
      <c r="F356" s="64"/>
      <c r="G356" s="64"/>
      <c r="H356" s="52"/>
      <c r="I356" s="52"/>
      <c r="J356" s="52"/>
      <c r="K356" s="52"/>
      <c r="L356" s="52"/>
      <c r="M356" s="65"/>
      <c r="N356" s="52"/>
      <c r="O356" s="52"/>
      <c r="P356" s="52"/>
      <c r="Q356" s="52"/>
      <c r="R356" s="52"/>
    </row>
    <row r="357" spans="1:18" s="51" customFormat="1" x14ac:dyDescent="0.25">
      <c r="A357" s="63"/>
      <c r="B357" s="52"/>
      <c r="C357" s="64"/>
      <c r="D357" s="64"/>
      <c r="E357" s="64"/>
      <c r="F357" s="64"/>
      <c r="G357" s="64"/>
      <c r="H357" s="52"/>
      <c r="I357" s="52"/>
      <c r="J357" s="52"/>
      <c r="K357" s="52"/>
      <c r="L357" s="52"/>
      <c r="M357" s="65"/>
      <c r="N357" s="52"/>
      <c r="O357" s="52"/>
      <c r="P357" s="52"/>
      <c r="Q357" s="52"/>
      <c r="R357" s="52"/>
    </row>
    <row r="358" spans="1:18" s="51" customFormat="1" x14ac:dyDescent="0.25">
      <c r="A358" s="46"/>
      <c r="B358" s="52"/>
      <c r="C358" s="64"/>
      <c r="D358" s="64"/>
      <c r="E358" s="64"/>
      <c r="F358" s="64"/>
      <c r="G358" s="64"/>
      <c r="H358" s="52"/>
      <c r="I358" s="52"/>
      <c r="J358" s="52"/>
      <c r="K358" s="52"/>
      <c r="L358" s="52"/>
      <c r="M358" s="65"/>
      <c r="N358" s="52"/>
      <c r="O358" s="52"/>
      <c r="P358" s="52"/>
      <c r="Q358" s="52"/>
      <c r="R358" s="52"/>
    </row>
  </sheetData>
  <mergeCells count="17">
    <mergeCell ref="B48:C48"/>
    <mergeCell ref="L5:L6"/>
    <mergeCell ref="M5:O5"/>
    <mergeCell ref="P5:P6"/>
    <mergeCell ref="Q5:Q6"/>
    <mergeCell ref="R5:R6"/>
    <mergeCell ref="S5:S6"/>
    <mergeCell ref="A2:S2"/>
    <mergeCell ref="A3:S3"/>
    <mergeCell ref="A4:S4"/>
    <mergeCell ref="A5:A6"/>
    <mergeCell ref="B5:B6"/>
    <mergeCell ref="C5:C6"/>
    <mergeCell ref="D5:D6"/>
    <mergeCell ref="E5:G5"/>
    <mergeCell ref="H5:H6"/>
    <mergeCell ref="I5: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T355"/>
  <sheetViews>
    <sheetView zoomScaleNormal="100" workbookViewId="0">
      <selection activeCell="B8" sqref="B8"/>
    </sheetView>
  </sheetViews>
  <sheetFormatPr defaultRowHeight="18.75" x14ac:dyDescent="0.25"/>
  <cols>
    <col min="1" max="1" width="5.25" style="46" customWidth="1"/>
    <col min="2" max="2" width="50" style="47" customWidth="1"/>
    <col min="3" max="4" width="16.75" style="48" customWidth="1"/>
    <col min="5" max="5" width="15.125" style="48" hidden="1" customWidth="1"/>
    <col min="6" max="7" width="12.5" style="48" hidden="1" customWidth="1"/>
    <col min="8" max="8" width="13.75" style="49" hidden="1" customWidth="1"/>
    <col min="9" max="12" width="14.75" style="49" hidden="1" customWidth="1"/>
    <col min="13" max="13" width="14.75" style="50" hidden="1" customWidth="1"/>
    <col min="14" max="16" width="14.75" style="49" hidden="1" customWidth="1"/>
    <col min="17" max="17" width="17.75" style="49" hidden="1" customWidth="1"/>
    <col min="18" max="18" width="17.75" style="49" customWidth="1"/>
    <col min="19" max="19" width="17.75" style="51" customWidth="1"/>
    <col min="20" max="20" width="21.5" style="52" customWidth="1"/>
    <col min="21" max="256" width="9" style="52"/>
    <col min="257" max="257" width="5.25" style="52" customWidth="1"/>
    <col min="258" max="258" width="50" style="52" customWidth="1"/>
    <col min="259" max="260" width="16.75" style="52" customWidth="1"/>
    <col min="261" max="263" width="0" style="52" hidden="1" customWidth="1"/>
    <col min="264" max="264" width="13.75" style="52" customWidth="1"/>
    <col min="265" max="267" width="0" style="52" hidden="1" customWidth="1"/>
    <col min="268" max="268" width="14.75" style="52" customWidth="1"/>
    <col min="269" max="271" width="0" style="52" hidden="1" customWidth="1"/>
    <col min="272" max="272" width="14.75" style="52" customWidth="1"/>
    <col min="273" max="273" width="0" style="52" hidden="1" customWidth="1"/>
    <col min="274" max="274" width="17.75" style="52" customWidth="1"/>
    <col min="275" max="275" width="21.25" style="52" customWidth="1"/>
    <col min="276" max="276" width="21.5" style="52" customWidth="1"/>
    <col min="277" max="512" width="9" style="52"/>
    <col min="513" max="513" width="5.25" style="52" customWidth="1"/>
    <col min="514" max="514" width="50" style="52" customWidth="1"/>
    <col min="515" max="516" width="16.75" style="52" customWidth="1"/>
    <col min="517" max="519" width="0" style="52" hidden="1" customWidth="1"/>
    <col min="520" max="520" width="13.75" style="52" customWidth="1"/>
    <col min="521" max="523" width="0" style="52" hidden="1" customWidth="1"/>
    <col min="524" max="524" width="14.75" style="52" customWidth="1"/>
    <col min="525" max="527" width="0" style="52" hidden="1" customWidth="1"/>
    <col min="528" max="528" width="14.75" style="52" customWidth="1"/>
    <col min="529" max="529" width="0" style="52" hidden="1" customWidth="1"/>
    <col min="530" max="530" width="17.75" style="52" customWidth="1"/>
    <col min="531" max="531" width="21.25" style="52" customWidth="1"/>
    <col min="532" max="532" width="21.5" style="52" customWidth="1"/>
    <col min="533" max="768" width="9" style="52"/>
    <col min="769" max="769" width="5.25" style="52" customWidth="1"/>
    <col min="770" max="770" width="50" style="52" customWidth="1"/>
    <col min="771" max="772" width="16.75" style="52" customWidth="1"/>
    <col min="773" max="775" width="0" style="52" hidden="1" customWidth="1"/>
    <col min="776" max="776" width="13.75" style="52" customWidth="1"/>
    <col min="777" max="779" width="0" style="52" hidden="1" customWidth="1"/>
    <col min="780" max="780" width="14.75" style="52" customWidth="1"/>
    <col min="781" max="783" width="0" style="52" hidden="1" customWidth="1"/>
    <col min="784" max="784" width="14.75" style="52" customWidth="1"/>
    <col min="785" max="785" width="0" style="52" hidden="1" customWidth="1"/>
    <col min="786" max="786" width="17.75" style="52" customWidth="1"/>
    <col min="787" max="787" width="21.25" style="52" customWidth="1"/>
    <col min="788" max="788" width="21.5" style="52" customWidth="1"/>
    <col min="789" max="1024" width="9" style="52"/>
    <col min="1025" max="1025" width="5.25" style="52" customWidth="1"/>
    <col min="1026" max="1026" width="50" style="52" customWidth="1"/>
    <col min="1027" max="1028" width="16.75" style="52" customWidth="1"/>
    <col min="1029" max="1031" width="0" style="52" hidden="1" customWidth="1"/>
    <col min="1032" max="1032" width="13.75" style="52" customWidth="1"/>
    <col min="1033" max="1035" width="0" style="52" hidden="1" customWidth="1"/>
    <col min="1036" max="1036" width="14.75" style="52" customWidth="1"/>
    <col min="1037" max="1039" width="0" style="52" hidden="1" customWidth="1"/>
    <col min="1040" max="1040" width="14.75" style="52" customWidth="1"/>
    <col min="1041" max="1041" width="0" style="52" hidden="1" customWidth="1"/>
    <col min="1042" max="1042" width="17.75" style="52" customWidth="1"/>
    <col min="1043" max="1043" width="21.25" style="52" customWidth="1"/>
    <col min="1044" max="1044" width="21.5" style="52" customWidth="1"/>
    <col min="1045" max="1280" width="9" style="52"/>
    <col min="1281" max="1281" width="5.25" style="52" customWidth="1"/>
    <col min="1282" max="1282" width="50" style="52" customWidth="1"/>
    <col min="1283" max="1284" width="16.75" style="52" customWidth="1"/>
    <col min="1285" max="1287" width="0" style="52" hidden="1" customWidth="1"/>
    <col min="1288" max="1288" width="13.75" style="52" customWidth="1"/>
    <col min="1289" max="1291" width="0" style="52" hidden="1" customWidth="1"/>
    <col min="1292" max="1292" width="14.75" style="52" customWidth="1"/>
    <col min="1293" max="1295" width="0" style="52" hidden="1" customWidth="1"/>
    <col min="1296" max="1296" width="14.75" style="52" customWidth="1"/>
    <col min="1297" max="1297" width="0" style="52" hidden="1" customWidth="1"/>
    <col min="1298" max="1298" width="17.75" style="52" customWidth="1"/>
    <col min="1299" max="1299" width="21.25" style="52" customWidth="1"/>
    <col min="1300" max="1300" width="21.5" style="52" customWidth="1"/>
    <col min="1301" max="1536" width="9" style="52"/>
    <col min="1537" max="1537" width="5.25" style="52" customWidth="1"/>
    <col min="1538" max="1538" width="50" style="52" customWidth="1"/>
    <col min="1539" max="1540" width="16.75" style="52" customWidth="1"/>
    <col min="1541" max="1543" width="0" style="52" hidden="1" customWidth="1"/>
    <col min="1544" max="1544" width="13.75" style="52" customWidth="1"/>
    <col min="1545" max="1547" width="0" style="52" hidden="1" customWidth="1"/>
    <col min="1548" max="1548" width="14.75" style="52" customWidth="1"/>
    <col min="1549" max="1551" width="0" style="52" hidden="1" customWidth="1"/>
    <col min="1552" max="1552" width="14.75" style="52" customWidth="1"/>
    <col min="1553" max="1553" width="0" style="52" hidden="1" customWidth="1"/>
    <col min="1554" max="1554" width="17.75" style="52" customWidth="1"/>
    <col min="1555" max="1555" width="21.25" style="52" customWidth="1"/>
    <col min="1556" max="1556" width="21.5" style="52" customWidth="1"/>
    <col min="1557" max="1792" width="9" style="52"/>
    <col min="1793" max="1793" width="5.25" style="52" customWidth="1"/>
    <col min="1794" max="1794" width="50" style="52" customWidth="1"/>
    <col min="1795" max="1796" width="16.75" style="52" customWidth="1"/>
    <col min="1797" max="1799" width="0" style="52" hidden="1" customWidth="1"/>
    <col min="1800" max="1800" width="13.75" style="52" customWidth="1"/>
    <col min="1801" max="1803" width="0" style="52" hidden="1" customWidth="1"/>
    <col min="1804" max="1804" width="14.75" style="52" customWidth="1"/>
    <col min="1805" max="1807" width="0" style="52" hidden="1" customWidth="1"/>
    <col min="1808" max="1808" width="14.75" style="52" customWidth="1"/>
    <col min="1809" max="1809" width="0" style="52" hidden="1" customWidth="1"/>
    <col min="1810" max="1810" width="17.75" style="52" customWidth="1"/>
    <col min="1811" max="1811" width="21.25" style="52" customWidth="1"/>
    <col min="1812" max="1812" width="21.5" style="52" customWidth="1"/>
    <col min="1813" max="2048" width="9" style="52"/>
    <col min="2049" max="2049" width="5.25" style="52" customWidth="1"/>
    <col min="2050" max="2050" width="50" style="52" customWidth="1"/>
    <col min="2051" max="2052" width="16.75" style="52" customWidth="1"/>
    <col min="2053" max="2055" width="0" style="52" hidden="1" customWidth="1"/>
    <col min="2056" max="2056" width="13.75" style="52" customWidth="1"/>
    <col min="2057" max="2059" width="0" style="52" hidden="1" customWidth="1"/>
    <col min="2060" max="2060" width="14.75" style="52" customWidth="1"/>
    <col min="2061" max="2063" width="0" style="52" hidden="1" customWidth="1"/>
    <col min="2064" max="2064" width="14.75" style="52" customWidth="1"/>
    <col min="2065" max="2065" width="0" style="52" hidden="1" customWidth="1"/>
    <col min="2066" max="2066" width="17.75" style="52" customWidth="1"/>
    <col min="2067" max="2067" width="21.25" style="52" customWidth="1"/>
    <col min="2068" max="2068" width="21.5" style="52" customWidth="1"/>
    <col min="2069" max="2304" width="9" style="52"/>
    <col min="2305" max="2305" width="5.25" style="52" customWidth="1"/>
    <col min="2306" max="2306" width="50" style="52" customWidth="1"/>
    <col min="2307" max="2308" width="16.75" style="52" customWidth="1"/>
    <col min="2309" max="2311" width="0" style="52" hidden="1" customWidth="1"/>
    <col min="2312" max="2312" width="13.75" style="52" customWidth="1"/>
    <col min="2313" max="2315" width="0" style="52" hidden="1" customWidth="1"/>
    <col min="2316" max="2316" width="14.75" style="52" customWidth="1"/>
    <col min="2317" max="2319" width="0" style="52" hidden="1" customWidth="1"/>
    <col min="2320" max="2320" width="14.75" style="52" customWidth="1"/>
    <col min="2321" max="2321" width="0" style="52" hidden="1" customWidth="1"/>
    <col min="2322" max="2322" width="17.75" style="52" customWidth="1"/>
    <col min="2323" max="2323" width="21.25" style="52" customWidth="1"/>
    <col min="2324" max="2324" width="21.5" style="52" customWidth="1"/>
    <col min="2325" max="2560" width="9" style="52"/>
    <col min="2561" max="2561" width="5.25" style="52" customWidth="1"/>
    <col min="2562" max="2562" width="50" style="52" customWidth="1"/>
    <col min="2563" max="2564" width="16.75" style="52" customWidth="1"/>
    <col min="2565" max="2567" width="0" style="52" hidden="1" customWidth="1"/>
    <col min="2568" max="2568" width="13.75" style="52" customWidth="1"/>
    <col min="2569" max="2571" width="0" style="52" hidden="1" customWidth="1"/>
    <col min="2572" max="2572" width="14.75" style="52" customWidth="1"/>
    <col min="2573" max="2575" width="0" style="52" hidden="1" customWidth="1"/>
    <col min="2576" max="2576" width="14.75" style="52" customWidth="1"/>
    <col min="2577" max="2577" width="0" style="52" hidden="1" customWidth="1"/>
    <col min="2578" max="2578" width="17.75" style="52" customWidth="1"/>
    <col min="2579" max="2579" width="21.25" style="52" customWidth="1"/>
    <col min="2580" max="2580" width="21.5" style="52" customWidth="1"/>
    <col min="2581" max="2816" width="9" style="52"/>
    <col min="2817" max="2817" width="5.25" style="52" customWidth="1"/>
    <col min="2818" max="2818" width="50" style="52" customWidth="1"/>
    <col min="2819" max="2820" width="16.75" style="52" customWidth="1"/>
    <col min="2821" max="2823" width="0" style="52" hidden="1" customWidth="1"/>
    <col min="2824" max="2824" width="13.75" style="52" customWidth="1"/>
    <col min="2825" max="2827" width="0" style="52" hidden="1" customWidth="1"/>
    <col min="2828" max="2828" width="14.75" style="52" customWidth="1"/>
    <col min="2829" max="2831" width="0" style="52" hidden="1" customWidth="1"/>
    <col min="2832" max="2832" width="14.75" style="52" customWidth="1"/>
    <col min="2833" max="2833" width="0" style="52" hidden="1" customWidth="1"/>
    <col min="2834" max="2834" width="17.75" style="52" customWidth="1"/>
    <col min="2835" max="2835" width="21.25" style="52" customWidth="1"/>
    <col min="2836" max="2836" width="21.5" style="52" customWidth="1"/>
    <col min="2837" max="3072" width="9" style="52"/>
    <col min="3073" max="3073" width="5.25" style="52" customWidth="1"/>
    <col min="3074" max="3074" width="50" style="52" customWidth="1"/>
    <col min="3075" max="3076" width="16.75" style="52" customWidth="1"/>
    <col min="3077" max="3079" width="0" style="52" hidden="1" customWidth="1"/>
    <col min="3080" max="3080" width="13.75" style="52" customWidth="1"/>
    <col min="3081" max="3083" width="0" style="52" hidden="1" customWidth="1"/>
    <col min="3084" max="3084" width="14.75" style="52" customWidth="1"/>
    <col min="3085" max="3087" width="0" style="52" hidden="1" customWidth="1"/>
    <col min="3088" max="3088" width="14.75" style="52" customWidth="1"/>
    <col min="3089" max="3089" width="0" style="52" hidden="1" customWidth="1"/>
    <col min="3090" max="3090" width="17.75" style="52" customWidth="1"/>
    <col min="3091" max="3091" width="21.25" style="52" customWidth="1"/>
    <col min="3092" max="3092" width="21.5" style="52" customWidth="1"/>
    <col min="3093" max="3328" width="9" style="52"/>
    <col min="3329" max="3329" width="5.25" style="52" customWidth="1"/>
    <col min="3330" max="3330" width="50" style="52" customWidth="1"/>
    <col min="3331" max="3332" width="16.75" style="52" customWidth="1"/>
    <col min="3333" max="3335" width="0" style="52" hidden="1" customWidth="1"/>
    <col min="3336" max="3336" width="13.75" style="52" customWidth="1"/>
    <col min="3337" max="3339" width="0" style="52" hidden="1" customWidth="1"/>
    <col min="3340" max="3340" width="14.75" style="52" customWidth="1"/>
    <col min="3341" max="3343" width="0" style="52" hidden="1" customWidth="1"/>
    <col min="3344" max="3344" width="14.75" style="52" customWidth="1"/>
    <col min="3345" max="3345" width="0" style="52" hidden="1" customWidth="1"/>
    <col min="3346" max="3346" width="17.75" style="52" customWidth="1"/>
    <col min="3347" max="3347" width="21.25" style="52" customWidth="1"/>
    <col min="3348" max="3348" width="21.5" style="52" customWidth="1"/>
    <col min="3349" max="3584" width="9" style="52"/>
    <col min="3585" max="3585" width="5.25" style="52" customWidth="1"/>
    <col min="3586" max="3586" width="50" style="52" customWidth="1"/>
    <col min="3587" max="3588" width="16.75" style="52" customWidth="1"/>
    <col min="3589" max="3591" width="0" style="52" hidden="1" customWidth="1"/>
    <col min="3592" max="3592" width="13.75" style="52" customWidth="1"/>
    <col min="3593" max="3595" width="0" style="52" hidden="1" customWidth="1"/>
    <col min="3596" max="3596" width="14.75" style="52" customWidth="1"/>
    <col min="3597" max="3599" width="0" style="52" hidden="1" customWidth="1"/>
    <col min="3600" max="3600" width="14.75" style="52" customWidth="1"/>
    <col min="3601" max="3601" width="0" style="52" hidden="1" customWidth="1"/>
    <col min="3602" max="3602" width="17.75" style="52" customWidth="1"/>
    <col min="3603" max="3603" width="21.25" style="52" customWidth="1"/>
    <col min="3604" max="3604" width="21.5" style="52" customWidth="1"/>
    <col min="3605" max="3840" width="9" style="52"/>
    <col min="3841" max="3841" width="5.25" style="52" customWidth="1"/>
    <col min="3842" max="3842" width="50" style="52" customWidth="1"/>
    <col min="3843" max="3844" width="16.75" style="52" customWidth="1"/>
    <col min="3845" max="3847" width="0" style="52" hidden="1" customWidth="1"/>
    <col min="3848" max="3848" width="13.75" style="52" customWidth="1"/>
    <col min="3849" max="3851" width="0" style="52" hidden="1" customWidth="1"/>
    <col min="3852" max="3852" width="14.75" style="52" customWidth="1"/>
    <col min="3853" max="3855" width="0" style="52" hidden="1" customWidth="1"/>
    <col min="3856" max="3856" width="14.75" style="52" customWidth="1"/>
    <col min="3857" max="3857" width="0" style="52" hidden="1" customWidth="1"/>
    <col min="3858" max="3858" width="17.75" style="52" customWidth="1"/>
    <col min="3859" max="3859" width="21.25" style="52" customWidth="1"/>
    <col min="3860" max="3860" width="21.5" style="52" customWidth="1"/>
    <col min="3861" max="4096" width="9" style="52"/>
    <col min="4097" max="4097" width="5.25" style="52" customWidth="1"/>
    <col min="4098" max="4098" width="50" style="52" customWidth="1"/>
    <col min="4099" max="4100" width="16.75" style="52" customWidth="1"/>
    <col min="4101" max="4103" width="0" style="52" hidden="1" customWidth="1"/>
    <col min="4104" max="4104" width="13.75" style="52" customWidth="1"/>
    <col min="4105" max="4107" width="0" style="52" hidden="1" customWidth="1"/>
    <col min="4108" max="4108" width="14.75" style="52" customWidth="1"/>
    <col min="4109" max="4111" width="0" style="52" hidden="1" customWidth="1"/>
    <col min="4112" max="4112" width="14.75" style="52" customWidth="1"/>
    <col min="4113" max="4113" width="0" style="52" hidden="1" customWidth="1"/>
    <col min="4114" max="4114" width="17.75" style="52" customWidth="1"/>
    <col min="4115" max="4115" width="21.25" style="52" customWidth="1"/>
    <col min="4116" max="4116" width="21.5" style="52" customWidth="1"/>
    <col min="4117" max="4352" width="9" style="52"/>
    <col min="4353" max="4353" width="5.25" style="52" customWidth="1"/>
    <col min="4354" max="4354" width="50" style="52" customWidth="1"/>
    <col min="4355" max="4356" width="16.75" style="52" customWidth="1"/>
    <col min="4357" max="4359" width="0" style="52" hidden="1" customWidth="1"/>
    <col min="4360" max="4360" width="13.75" style="52" customWidth="1"/>
    <col min="4361" max="4363" width="0" style="52" hidden="1" customWidth="1"/>
    <col min="4364" max="4364" width="14.75" style="52" customWidth="1"/>
    <col min="4365" max="4367" width="0" style="52" hidden="1" customWidth="1"/>
    <col min="4368" max="4368" width="14.75" style="52" customWidth="1"/>
    <col min="4369" max="4369" width="0" style="52" hidden="1" customWidth="1"/>
    <col min="4370" max="4370" width="17.75" style="52" customWidth="1"/>
    <col min="4371" max="4371" width="21.25" style="52" customWidth="1"/>
    <col min="4372" max="4372" width="21.5" style="52" customWidth="1"/>
    <col min="4373" max="4608" width="9" style="52"/>
    <col min="4609" max="4609" width="5.25" style="52" customWidth="1"/>
    <col min="4610" max="4610" width="50" style="52" customWidth="1"/>
    <col min="4611" max="4612" width="16.75" style="52" customWidth="1"/>
    <col min="4613" max="4615" width="0" style="52" hidden="1" customWidth="1"/>
    <col min="4616" max="4616" width="13.75" style="52" customWidth="1"/>
    <col min="4617" max="4619" width="0" style="52" hidden="1" customWidth="1"/>
    <col min="4620" max="4620" width="14.75" style="52" customWidth="1"/>
    <col min="4621" max="4623" width="0" style="52" hidden="1" customWidth="1"/>
    <col min="4624" max="4624" width="14.75" style="52" customWidth="1"/>
    <col min="4625" max="4625" width="0" style="52" hidden="1" customWidth="1"/>
    <col min="4626" max="4626" width="17.75" style="52" customWidth="1"/>
    <col min="4627" max="4627" width="21.25" style="52" customWidth="1"/>
    <col min="4628" max="4628" width="21.5" style="52" customWidth="1"/>
    <col min="4629" max="4864" width="9" style="52"/>
    <col min="4865" max="4865" width="5.25" style="52" customWidth="1"/>
    <col min="4866" max="4866" width="50" style="52" customWidth="1"/>
    <col min="4867" max="4868" width="16.75" style="52" customWidth="1"/>
    <col min="4869" max="4871" width="0" style="52" hidden="1" customWidth="1"/>
    <col min="4872" max="4872" width="13.75" style="52" customWidth="1"/>
    <col min="4873" max="4875" width="0" style="52" hidden="1" customWidth="1"/>
    <col min="4876" max="4876" width="14.75" style="52" customWidth="1"/>
    <col min="4877" max="4879" width="0" style="52" hidden="1" customWidth="1"/>
    <col min="4880" max="4880" width="14.75" style="52" customWidth="1"/>
    <col min="4881" max="4881" width="0" style="52" hidden="1" customWidth="1"/>
    <col min="4882" max="4882" width="17.75" style="52" customWidth="1"/>
    <col min="4883" max="4883" width="21.25" style="52" customWidth="1"/>
    <col min="4884" max="4884" width="21.5" style="52" customWidth="1"/>
    <col min="4885" max="5120" width="9" style="52"/>
    <col min="5121" max="5121" width="5.25" style="52" customWidth="1"/>
    <col min="5122" max="5122" width="50" style="52" customWidth="1"/>
    <col min="5123" max="5124" width="16.75" style="52" customWidth="1"/>
    <col min="5125" max="5127" width="0" style="52" hidden="1" customWidth="1"/>
    <col min="5128" max="5128" width="13.75" style="52" customWidth="1"/>
    <col min="5129" max="5131" width="0" style="52" hidden="1" customWidth="1"/>
    <col min="5132" max="5132" width="14.75" style="52" customWidth="1"/>
    <col min="5133" max="5135" width="0" style="52" hidden="1" customWidth="1"/>
    <col min="5136" max="5136" width="14.75" style="52" customWidth="1"/>
    <col min="5137" max="5137" width="0" style="52" hidden="1" customWidth="1"/>
    <col min="5138" max="5138" width="17.75" style="52" customWidth="1"/>
    <col min="5139" max="5139" width="21.25" style="52" customWidth="1"/>
    <col min="5140" max="5140" width="21.5" style="52" customWidth="1"/>
    <col min="5141" max="5376" width="9" style="52"/>
    <col min="5377" max="5377" width="5.25" style="52" customWidth="1"/>
    <col min="5378" max="5378" width="50" style="52" customWidth="1"/>
    <col min="5379" max="5380" width="16.75" style="52" customWidth="1"/>
    <col min="5381" max="5383" width="0" style="52" hidden="1" customWidth="1"/>
    <col min="5384" max="5384" width="13.75" style="52" customWidth="1"/>
    <col min="5385" max="5387" width="0" style="52" hidden="1" customWidth="1"/>
    <col min="5388" max="5388" width="14.75" style="52" customWidth="1"/>
    <col min="5389" max="5391" width="0" style="52" hidden="1" customWidth="1"/>
    <col min="5392" max="5392" width="14.75" style="52" customWidth="1"/>
    <col min="5393" max="5393" width="0" style="52" hidden="1" customWidth="1"/>
    <col min="5394" max="5394" width="17.75" style="52" customWidth="1"/>
    <col min="5395" max="5395" width="21.25" style="52" customWidth="1"/>
    <col min="5396" max="5396" width="21.5" style="52" customWidth="1"/>
    <col min="5397" max="5632" width="9" style="52"/>
    <col min="5633" max="5633" width="5.25" style="52" customWidth="1"/>
    <col min="5634" max="5634" width="50" style="52" customWidth="1"/>
    <col min="5635" max="5636" width="16.75" style="52" customWidth="1"/>
    <col min="5637" max="5639" width="0" style="52" hidden="1" customWidth="1"/>
    <col min="5640" max="5640" width="13.75" style="52" customWidth="1"/>
    <col min="5641" max="5643" width="0" style="52" hidden="1" customWidth="1"/>
    <col min="5644" max="5644" width="14.75" style="52" customWidth="1"/>
    <col min="5645" max="5647" width="0" style="52" hidden="1" customWidth="1"/>
    <col min="5648" max="5648" width="14.75" style="52" customWidth="1"/>
    <col min="5649" max="5649" width="0" style="52" hidden="1" customWidth="1"/>
    <col min="5650" max="5650" width="17.75" style="52" customWidth="1"/>
    <col min="5651" max="5651" width="21.25" style="52" customWidth="1"/>
    <col min="5652" max="5652" width="21.5" style="52" customWidth="1"/>
    <col min="5653" max="5888" width="9" style="52"/>
    <col min="5889" max="5889" width="5.25" style="52" customWidth="1"/>
    <col min="5890" max="5890" width="50" style="52" customWidth="1"/>
    <col min="5891" max="5892" width="16.75" style="52" customWidth="1"/>
    <col min="5893" max="5895" width="0" style="52" hidden="1" customWidth="1"/>
    <col min="5896" max="5896" width="13.75" style="52" customWidth="1"/>
    <col min="5897" max="5899" width="0" style="52" hidden="1" customWidth="1"/>
    <col min="5900" max="5900" width="14.75" style="52" customWidth="1"/>
    <col min="5901" max="5903" width="0" style="52" hidden="1" customWidth="1"/>
    <col min="5904" max="5904" width="14.75" style="52" customWidth="1"/>
    <col min="5905" max="5905" width="0" style="52" hidden="1" customWidth="1"/>
    <col min="5906" max="5906" width="17.75" style="52" customWidth="1"/>
    <col min="5907" max="5907" width="21.25" style="52" customWidth="1"/>
    <col min="5908" max="5908" width="21.5" style="52" customWidth="1"/>
    <col min="5909" max="6144" width="9" style="52"/>
    <col min="6145" max="6145" width="5.25" style="52" customWidth="1"/>
    <col min="6146" max="6146" width="50" style="52" customWidth="1"/>
    <col min="6147" max="6148" width="16.75" style="52" customWidth="1"/>
    <col min="6149" max="6151" width="0" style="52" hidden="1" customWidth="1"/>
    <col min="6152" max="6152" width="13.75" style="52" customWidth="1"/>
    <col min="6153" max="6155" width="0" style="52" hidden="1" customWidth="1"/>
    <col min="6156" max="6156" width="14.75" style="52" customWidth="1"/>
    <col min="6157" max="6159" width="0" style="52" hidden="1" customWidth="1"/>
    <col min="6160" max="6160" width="14.75" style="52" customWidth="1"/>
    <col min="6161" max="6161" width="0" style="52" hidden="1" customWidth="1"/>
    <col min="6162" max="6162" width="17.75" style="52" customWidth="1"/>
    <col min="6163" max="6163" width="21.25" style="52" customWidth="1"/>
    <col min="6164" max="6164" width="21.5" style="52" customWidth="1"/>
    <col min="6165" max="6400" width="9" style="52"/>
    <col min="6401" max="6401" width="5.25" style="52" customWidth="1"/>
    <col min="6402" max="6402" width="50" style="52" customWidth="1"/>
    <col min="6403" max="6404" width="16.75" style="52" customWidth="1"/>
    <col min="6405" max="6407" width="0" style="52" hidden="1" customWidth="1"/>
    <col min="6408" max="6408" width="13.75" style="52" customWidth="1"/>
    <col min="6409" max="6411" width="0" style="52" hidden="1" customWidth="1"/>
    <col min="6412" max="6412" width="14.75" style="52" customWidth="1"/>
    <col min="6413" max="6415" width="0" style="52" hidden="1" customWidth="1"/>
    <col min="6416" max="6416" width="14.75" style="52" customWidth="1"/>
    <col min="6417" max="6417" width="0" style="52" hidden="1" customWidth="1"/>
    <col min="6418" max="6418" width="17.75" style="52" customWidth="1"/>
    <col min="6419" max="6419" width="21.25" style="52" customWidth="1"/>
    <col min="6420" max="6420" width="21.5" style="52" customWidth="1"/>
    <col min="6421" max="6656" width="9" style="52"/>
    <col min="6657" max="6657" width="5.25" style="52" customWidth="1"/>
    <col min="6658" max="6658" width="50" style="52" customWidth="1"/>
    <col min="6659" max="6660" width="16.75" style="52" customWidth="1"/>
    <col min="6661" max="6663" width="0" style="52" hidden="1" customWidth="1"/>
    <col min="6664" max="6664" width="13.75" style="52" customWidth="1"/>
    <col min="6665" max="6667" width="0" style="52" hidden="1" customWidth="1"/>
    <col min="6668" max="6668" width="14.75" style="52" customWidth="1"/>
    <col min="6669" max="6671" width="0" style="52" hidden="1" customWidth="1"/>
    <col min="6672" max="6672" width="14.75" style="52" customWidth="1"/>
    <col min="6673" max="6673" width="0" style="52" hidden="1" customWidth="1"/>
    <col min="6674" max="6674" width="17.75" style="52" customWidth="1"/>
    <col min="6675" max="6675" width="21.25" style="52" customWidth="1"/>
    <col min="6676" max="6676" width="21.5" style="52" customWidth="1"/>
    <col min="6677" max="6912" width="9" style="52"/>
    <col min="6913" max="6913" width="5.25" style="52" customWidth="1"/>
    <col min="6914" max="6914" width="50" style="52" customWidth="1"/>
    <col min="6915" max="6916" width="16.75" style="52" customWidth="1"/>
    <col min="6917" max="6919" width="0" style="52" hidden="1" customWidth="1"/>
    <col min="6920" max="6920" width="13.75" style="52" customWidth="1"/>
    <col min="6921" max="6923" width="0" style="52" hidden="1" customWidth="1"/>
    <col min="6924" max="6924" width="14.75" style="52" customWidth="1"/>
    <col min="6925" max="6927" width="0" style="52" hidden="1" customWidth="1"/>
    <col min="6928" max="6928" width="14.75" style="52" customWidth="1"/>
    <col min="6929" max="6929" width="0" style="52" hidden="1" customWidth="1"/>
    <col min="6930" max="6930" width="17.75" style="52" customWidth="1"/>
    <col min="6931" max="6931" width="21.25" style="52" customWidth="1"/>
    <col min="6932" max="6932" width="21.5" style="52" customWidth="1"/>
    <col min="6933" max="7168" width="9" style="52"/>
    <col min="7169" max="7169" width="5.25" style="52" customWidth="1"/>
    <col min="7170" max="7170" width="50" style="52" customWidth="1"/>
    <col min="7171" max="7172" width="16.75" style="52" customWidth="1"/>
    <col min="7173" max="7175" width="0" style="52" hidden="1" customWidth="1"/>
    <col min="7176" max="7176" width="13.75" style="52" customWidth="1"/>
    <col min="7177" max="7179" width="0" style="52" hidden="1" customWidth="1"/>
    <col min="7180" max="7180" width="14.75" style="52" customWidth="1"/>
    <col min="7181" max="7183" width="0" style="52" hidden="1" customWidth="1"/>
    <col min="7184" max="7184" width="14.75" style="52" customWidth="1"/>
    <col min="7185" max="7185" width="0" style="52" hidden="1" customWidth="1"/>
    <col min="7186" max="7186" width="17.75" style="52" customWidth="1"/>
    <col min="7187" max="7187" width="21.25" style="52" customWidth="1"/>
    <col min="7188" max="7188" width="21.5" style="52" customWidth="1"/>
    <col min="7189" max="7424" width="9" style="52"/>
    <col min="7425" max="7425" width="5.25" style="52" customWidth="1"/>
    <col min="7426" max="7426" width="50" style="52" customWidth="1"/>
    <col min="7427" max="7428" width="16.75" style="52" customWidth="1"/>
    <col min="7429" max="7431" width="0" style="52" hidden="1" customWidth="1"/>
    <col min="7432" max="7432" width="13.75" style="52" customWidth="1"/>
    <col min="7433" max="7435" width="0" style="52" hidden="1" customWidth="1"/>
    <col min="7436" max="7436" width="14.75" style="52" customWidth="1"/>
    <col min="7437" max="7439" width="0" style="52" hidden="1" customWidth="1"/>
    <col min="7440" max="7440" width="14.75" style="52" customWidth="1"/>
    <col min="7441" max="7441" width="0" style="52" hidden="1" customWidth="1"/>
    <col min="7442" max="7442" width="17.75" style="52" customWidth="1"/>
    <col min="7443" max="7443" width="21.25" style="52" customWidth="1"/>
    <col min="7444" max="7444" width="21.5" style="52" customWidth="1"/>
    <col min="7445" max="7680" width="9" style="52"/>
    <col min="7681" max="7681" width="5.25" style="52" customWidth="1"/>
    <col min="7682" max="7682" width="50" style="52" customWidth="1"/>
    <col min="7683" max="7684" width="16.75" style="52" customWidth="1"/>
    <col min="7685" max="7687" width="0" style="52" hidden="1" customWidth="1"/>
    <col min="7688" max="7688" width="13.75" style="52" customWidth="1"/>
    <col min="7689" max="7691" width="0" style="52" hidden="1" customWidth="1"/>
    <col min="7692" max="7692" width="14.75" style="52" customWidth="1"/>
    <col min="7693" max="7695" width="0" style="52" hidden="1" customWidth="1"/>
    <col min="7696" max="7696" width="14.75" style="52" customWidth="1"/>
    <col min="7697" max="7697" width="0" style="52" hidden="1" customWidth="1"/>
    <col min="7698" max="7698" width="17.75" style="52" customWidth="1"/>
    <col min="7699" max="7699" width="21.25" style="52" customWidth="1"/>
    <col min="7700" max="7700" width="21.5" style="52" customWidth="1"/>
    <col min="7701" max="7936" width="9" style="52"/>
    <col min="7937" max="7937" width="5.25" style="52" customWidth="1"/>
    <col min="7938" max="7938" width="50" style="52" customWidth="1"/>
    <col min="7939" max="7940" width="16.75" style="52" customWidth="1"/>
    <col min="7941" max="7943" width="0" style="52" hidden="1" customWidth="1"/>
    <col min="7944" max="7944" width="13.75" style="52" customWidth="1"/>
    <col min="7945" max="7947" width="0" style="52" hidden="1" customWidth="1"/>
    <col min="7948" max="7948" width="14.75" style="52" customWidth="1"/>
    <col min="7949" max="7951" width="0" style="52" hidden="1" customWidth="1"/>
    <col min="7952" max="7952" width="14.75" style="52" customWidth="1"/>
    <col min="7953" max="7953" width="0" style="52" hidden="1" customWidth="1"/>
    <col min="7954" max="7954" width="17.75" style="52" customWidth="1"/>
    <col min="7955" max="7955" width="21.25" style="52" customWidth="1"/>
    <col min="7956" max="7956" width="21.5" style="52" customWidth="1"/>
    <col min="7957" max="8192" width="9" style="52"/>
    <col min="8193" max="8193" width="5.25" style="52" customWidth="1"/>
    <col min="8194" max="8194" width="50" style="52" customWidth="1"/>
    <col min="8195" max="8196" width="16.75" style="52" customWidth="1"/>
    <col min="8197" max="8199" width="0" style="52" hidden="1" customWidth="1"/>
    <col min="8200" max="8200" width="13.75" style="52" customWidth="1"/>
    <col min="8201" max="8203" width="0" style="52" hidden="1" customWidth="1"/>
    <col min="8204" max="8204" width="14.75" style="52" customWidth="1"/>
    <col min="8205" max="8207" width="0" style="52" hidden="1" customWidth="1"/>
    <col min="8208" max="8208" width="14.75" style="52" customWidth="1"/>
    <col min="8209" max="8209" width="0" style="52" hidden="1" customWidth="1"/>
    <col min="8210" max="8210" width="17.75" style="52" customWidth="1"/>
    <col min="8211" max="8211" width="21.25" style="52" customWidth="1"/>
    <col min="8212" max="8212" width="21.5" style="52" customWidth="1"/>
    <col min="8213" max="8448" width="9" style="52"/>
    <col min="8449" max="8449" width="5.25" style="52" customWidth="1"/>
    <col min="8450" max="8450" width="50" style="52" customWidth="1"/>
    <col min="8451" max="8452" width="16.75" style="52" customWidth="1"/>
    <col min="8453" max="8455" width="0" style="52" hidden="1" customWidth="1"/>
    <col min="8456" max="8456" width="13.75" style="52" customWidth="1"/>
    <col min="8457" max="8459" width="0" style="52" hidden="1" customWidth="1"/>
    <col min="8460" max="8460" width="14.75" style="52" customWidth="1"/>
    <col min="8461" max="8463" width="0" style="52" hidden="1" customWidth="1"/>
    <col min="8464" max="8464" width="14.75" style="52" customWidth="1"/>
    <col min="8465" max="8465" width="0" style="52" hidden="1" customWidth="1"/>
    <col min="8466" max="8466" width="17.75" style="52" customWidth="1"/>
    <col min="8467" max="8467" width="21.25" style="52" customWidth="1"/>
    <col min="8468" max="8468" width="21.5" style="52" customWidth="1"/>
    <col min="8469" max="8704" width="9" style="52"/>
    <col min="8705" max="8705" width="5.25" style="52" customWidth="1"/>
    <col min="8706" max="8706" width="50" style="52" customWidth="1"/>
    <col min="8707" max="8708" width="16.75" style="52" customWidth="1"/>
    <col min="8709" max="8711" width="0" style="52" hidden="1" customWidth="1"/>
    <col min="8712" max="8712" width="13.75" style="52" customWidth="1"/>
    <col min="8713" max="8715" width="0" style="52" hidden="1" customWidth="1"/>
    <col min="8716" max="8716" width="14.75" style="52" customWidth="1"/>
    <col min="8717" max="8719" width="0" style="52" hidden="1" customWidth="1"/>
    <col min="8720" max="8720" width="14.75" style="52" customWidth="1"/>
    <col min="8721" max="8721" width="0" style="52" hidden="1" customWidth="1"/>
    <col min="8722" max="8722" width="17.75" style="52" customWidth="1"/>
    <col min="8723" max="8723" width="21.25" style="52" customWidth="1"/>
    <col min="8724" max="8724" width="21.5" style="52" customWidth="1"/>
    <col min="8725" max="8960" width="9" style="52"/>
    <col min="8961" max="8961" width="5.25" style="52" customWidth="1"/>
    <col min="8962" max="8962" width="50" style="52" customWidth="1"/>
    <col min="8963" max="8964" width="16.75" style="52" customWidth="1"/>
    <col min="8965" max="8967" width="0" style="52" hidden="1" customWidth="1"/>
    <col min="8968" max="8968" width="13.75" style="52" customWidth="1"/>
    <col min="8969" max="8971" width="0" style="52" hidden="1" customWidth="1"/>
    <col min="8972" max="8972" width="14.75" style="52" customWidth="1"/>
    <col min="8973" max="8975" width="0" style="52" hidden="1" customWidth="1"/>
    <col min="8976" max="8976" width="14.75" style="52" customWidth="1"/>
    <col min="8977" max="8977" width="0" style="52" hidden="1" customWidth="1"/>
    <col min="8978" max="8978" width="17.75" style="52" customWidth="1"/>
    <col min="8979" max="8979" width="21.25" style="52" customWidth="1"/>
    <col min="8980" max="8980" width="21.5" style="52" customWidth="1"/>
    <col min="8981" max="9216" width="9" style="52"/>
    <col min="9217" max="9217" width="5.25" style="52" customWidth="1"/>
    <col min="9218" max="9218" width="50" style="52" customWidth="1"/>
    <col min="9219" max="9220" width="16.75" style="52" customWidth="1"/>
    <col min="9221" max="9223" width="0" style="52" hidden="1" customWidth="1"/>
    <col min="9224" max="9224" width="13.75" style="52" customWidth="1"/>
    <col min="9225" max="9227" width="0" style="52" hidden="1" customWidth="1"/>
    <col min="9228" max="9228" width="14.75" style="52" customWidth="1"/>
    <col min="9229" max="9231" width="0" style="52" hidden="1" customWidth="1"/>
    <col min="9232" max="9232" width="14.75" style="52" customWidth="1"/>
    <col min="9233" max="9233" width="0" style="52" hidden="1" customWidth="1"/>
    <col min="9234" max="9234" width="17.75" style="52" customWidth="1"/>
    <col min="9235" max="9235" width="21.25" style="52" customWidth="1"/>
    <col min="9236" max="9236" width="21.5" style="52" customWidth="1"/>
    <col min="9237" max="9472" width="9" style="52"/>
    <col min="9473" max="9473" width="5.25" style="52" customWidth="1"/>
    <col min="9474" max="9474" width="50" style="52" customWidth="1"/>
    <col min="9475" max="9476" width="16.75" style="52" customWidth="1"/>
    <col min="9477" max="9479" width="0" style="52" hidden="1" customWidth="1"/>
    <col min="9480" max="9480" width="13.75" style="52" customWidth="1"/>
    <col min="9481" max="9483" width="0" style="52" hidden="1" customWidth="1"/>
    <col min="9484" max="9484" width="14.75" style="52" customWidth="1"/>
    <col min="9485" max="9487" width="0" style="52" hidden="1" customWidth="1"/>
    <col min="9488" max="9488" width="14.75" style="52" customWidth="1"/>
    <col min="9489" max="9489" width="0" style="52" hidden="1" customWidth="1"/>
    <col min="9490" max="9490" width="17.75" style="52" customWidth="1"/>
    <col min="9491" max="9491" width="21.25" style="52" customWidth="1"/>
    <col min="9492" max="9492" width="21.5" style="52" customWidth="1"/>
    <col min="9493" max="9728" width="9" style="52"/>
    <col min="9729" max="9729" width="5.25" style="52" customWidth="1"/>
    <col min="9730" max="9730" width="50" style="52" customWidth="1"/>
    <col min="9731" max="9732" width="16.75" style="52" customWidth="1"/>
    <col min="9733" max="9735" width="0" style="52" hidden="1" customWidth="1"/>
    <col min="9736" max="9736" width="13.75" style="52" customWidth="1"/>
    <col min="9737" max="9739" width="0" style="52" hidden="1" customWidth="1"/>
    <col min="9740" max="9740" width="14.75" style="52" customWidth="1"/>
    <col min="9741" max="9743" width="0" style="52" hidden="1" customWidth="1"/>
    <col min="9744" max="9744" width="14.75" style="52" customWidth="1"/>
    <col min="9745" max="9745" width="0" style="52" hidden="1" customWidth="1"/>
    <col min="9746" max="9746" width="17.75" style="52" customWidth="1"/>
    <col min="9747" max="9747" width="21.25" style="52" customWidth="1"/>
    <col min="9748" max="9748" width="21.5" style="52" customWidth="1"/>
    <col min="9749" max="9984" width="9" style="52"/>
    <col min="9985" max="9985" width="5.25" style="52" customWidth="1"/>
    <col min="9986" max="9986" width="50" style="52" customWidth="1"/>
    <col min="9987" max="9988" width="16.75" style="52" customWidth="1"/>
    <col min="9989" max="9991" width="0" style="52" hidden="1" customWidth="1"/>
    <col min="9992" max="9992" width="13.75" style="52" customWidth="1"/>
    <col min="9993" max="9995" width="0" style="52" hidden="1" customWidth="1"/>
    <col min="9996" max="9996" width="14.75" style="52" customWidth="1"/>
    <col min="9997" max="9999" width="0" style="52" hidden="1" customWidth="1"/>
    <col min="10000" max="10000" width="14.75" style="52" customWidth="1"/>
    <col min="10001" max="10001" width="0" style="52" hidden="1" customWidth="1"/>
    <col min="10002" max="10002" width="17.75" style="52" customWidth="1"/>
    <col min="10003" max="10003" width="21.25" style="52" customWidth="1"/>
    <col min="10004" max="10004" width="21.5" style="52" customWidth="1"/>
    <col min="10005" max="10240" width="9" style="52"/>
    <col min="10241" max="10241" width="5.25" style="52" customWidth="1"/>
    <col min="10242" max="10242" width="50" style="52" customWidth="1"/>
    <col min="10243" max="10244" width="16.75" style="52" customWidth="1"/>
    <col min="10245" max="10247" width="0" style="52" hidden="1" customWidth="1"/>
    <col min="10248" max="10248" width="13.75" style="52" customWidth="1"/>
    <col min="10249" max="10251" width="0" style="52" hidden="1" customWidth="1"/>
    <col min="10252" max="10252" width="14.75" style="52" customWidth="1"/>
    <col min="10253" max="10255" width="0" style="52" hidden="1" customWidth="1"/>
    <col min="10256" max="10256" width="14.75" style="52" customWidth="1"/>
    <col min="10257" max="10257" width="0" style="52" hidden="1" customWidth="1"/>
    <col min="10258" max="10258" width="17.75" style="52" customWidth="1"/>
    <col min="10259" max="10259" width="21.25" style="52" customWidth="1"/>
    <col min="10260" max="10260" width="21.5" style="52" customWidth="1"/>
    <col min="10261" max="10496" width="9" style="52"/>
    <col min="10497" max="10497" width="5.25" style="52" customWidth="1"/>
    <col min="10498" max="10498" width="50" style="52" customWidth="1"/>
    <col min="10499" max="10500" width="16.75" style="52" customWidth="1"/>
    <col min="10501" max="10503" width="0" style="52" hidden="1" customWidth="1"/>
    <col min="10504" max="10504" width="13.75" style="52" customWidth="1"/>
    <col min="10505" max="10507" width="0" style="52" hidden="1" customWidth="1"/>
    <col min="10508" max="10508" width="14.75" style="52" customWidth="1"/>
    <col min="10509" max="10511" width="0" style="52" hidden="1" customWidth="1"/>
    <col min="10512" max="10512" width="14.75" style="52" customWidth="1"/>
    <col min="10513" max="10513" width="0" style="52" hidden="1" customWidth="1"/>
    <col min="10514" max="10514" width="17.75" style="52" customWidth="1"/>
    <col min="10515" max="10515" width="21.25" style="52" customWidth="1"/>
    <col min="10516" max="10516" width="21.5" style="52" customWidth="1"/>
    <col min="10517" max="10752" width="9" style="52"/>
    <col min="10753" max="10753" width="5.25" style="52" customWidth="1"/>
    <col min="10754" max="10754" width="50" style="52" customWidth="1"/>
    <col min="10755" max="10756" width="16.75" style="52" customWidth="1"/>
    <col min="10757" max="10759" width="0" style="52" hidden="1" customWidth="1"/>
    <col min="10760" max="10760" width="13.75" style="52" customWidth="1"/>
    <col min="10761" max="10763" width="0" style="52" hidden="1" customWidth="1"/>
    <col min="10764" max="10764" width="14.75" style="52" customWidth="1"/>
    <col min="10765" max="10767" width="0" style="52" hidden="1" customWidth="1"/>
    <col min="10768" max="10768" width="14.75" style="52" customWidth="1"/>
    <col min="10769" max="10769" width="0" style="52" hidden="1" customWidth="1"/>
    <col min="10770" max="10770" width="17.75" style="52" customWidth="1"/>
    <col min="10771" max="10771" width="21.25" style="52" customWidth="1"/>
    <col min="10772" max="10772" width="21.5" style="52" customWidth="1"/>
    <col min="10773" max="11008" width="9" style="52"/>
    <col min="11009" max="11009" width="5.25" style="52" customWidth="1"/>
    <col min="11010" max="11010" width="50" style="52" customWidth="1"/>
    <col min="11011" max="11012" width="16.75" style="52" customWidth="1"/>
    <col min="11013" max="11015" width="0" style="52" hidden="1" customWidth="1"/>
    <col min="11016" max="11016" width="13.75" style="52" customWidth="1"/>
    <col min="11017" max="11019" width="0" style="52" hidden="1" customWidth="1"/>
    <col min="11020" max="11020" width="14.75" style="52" customWidth="1"/>
    <col min="11021" max="11023" width="0" style="52" hidden="1" customWidth="1"/>
    <col min="11024" max="11024" width="14.75" style="52" customWidth="1"/>
    <col min="11025" max="11025" width="0" style="52" hidden="1" customWidth="1"/>
    <col min="11026" max="11026" width="17.75" style="52" customWidth="1"/>
    <col min="11027" max="11027" width="21.25" style="52" customWidth="1"/>
    <col min="11028" max="11028" width="21.5" style="52" customWidth="1"/>
    <col min="11029" max="11264" width="9" style="52"/>
    <col min="11265" max="11265" width="5.25" style="52" customWidth="1"/>
    <col min="11266" max="11266" width="50" style="52" customWidth="1"/>
    <col min="11267" max="11268" width="16.75" style="52" customWidth="1"/>
    <col min="11269" max="11271" width="0" style="52" hidden="1" customWidth="1"/>
    <col min="11272" max="11272" width="13.75" style="52" customWidth="1"/>
    <col min="11273" max="11275" width="0" style="52" hidden="1" customWidth="1"/>
    <col min="11276" max="11276" width="14.75" style="52" customWidth="1"/>
    <col min="11277" max="11279" width="0" style="52" hidden="1" customWidth="1"/>
    <col min="11280" max="11280" width="14.75" style="52" customWidth="1"/>
    <col min="11281" max="11281" width="0" style="52" hidden="1" customWidth="1"/>
    <col min="11282" max="11282" width="17.75" style="52" customWidth="1"/>
    <col min="11283" max="11283" width="21.25" style="52" customWidth="1"/>
    <col min="11284" max="11284" width="21.5" style="52" customWidth="1"/>
    <col min="11285" max="11520" width="9" style="52"/>
    <col min="11521" max="11521" width="5.25" style="52" customWidth="1"/>
    <col min="11522" max="11522" width="50" style="52" customWidth="1"/>
    <col min="11523" max="11524" width="16.75" style="52" customWidth="1"/>
    <col min="11525" max="11527" width="0" style="52" hidden="1" customWidth="1"/>
    <col min="11528" max="11528" width="13.75" style="52" customWidth="1"/>
    <col min="11529" max="11531" width="0" style="52" hidden="1" customWidth="1"/>
    <col min="11532" max="11532" width="14.75" style="52" customWidth="1"/>
    <col min="11533" max="11535" width="0" style="52" hidden="1" customWidth="1"/>
    <col min="11536" max="11536" width="14.75" style="52" customWidth="1"/>
    <col min="11537" max="11537" width="0" style="52" hidden="1" customWidth="1"/>
    <col min="11538" max="11538" width="17.75" style="52" customWidth="1"/>
    <col min="11539" max="11539" width="21.25" style="52" customWidth="1"/>
    <col min="11540" max="11540" width="21.5" style="52" customWidth="1"/>
    <col min="11541" max="11776" width="9" style="52"/>
    <col min="11777" max="11777" width="5.25" style="52" customWidth="1"/>
    <col min="11778" max="11778" width="50" style="52" customWidth="1"/>
    <col min="11779" max="11780" width="16.75" style="52" customWidth="1"/>
    <col min="11781" max="11783" width="0" style="52" hidden="1" customWidth="1"/>
    <col min="11784" max="11784" width="13.75" style="52" customWidth="1"/>
    <col min="11785" max="11787" width="0" style="52" hidden="1" customWidth="1"/>
    <col min="11788" max="11788" width="14.75" style="52" customWidth="1"/>
    <col min="11789" max="11791" width="0" style="52" hidden="1" customWidth="1"/>
    <col min="11792" max="11792" width="14.75" style="52" customWidth="1"/>
    <col min="11793" max="11793" width="0" style="52" hidden="1" customWidth="1"/>
    <col min="11794" max="11794" width="17.75" style="52" customWidth="1"/>
    <col min="11795" max="11795" width="21.25" style="52" customWidth="1"/>
    <col min="11796" max="11796" width="21.5" style="52" customWidth="1"/>
    <col min="11797" max="12032" width="9" style="52"/>
    <col min="12033" max="12033" width="5.25" style="52" customWidth="1"/>
    <col min="12034" max="12034" width="50" style="52" customWidth="1"/>
    <col min="12035" max="12036" width="16.75" style="52" customWidth="1"/>
    <col min="12037" max="12039" width="0" style="52" hidden="1" customWidth="1"/>
    <col min="12040" max="12040" width="13.75" style="52" customWidth="1"/>
    <col min="12041" max="12043" width="0" style="52" hidden="1" customWidth="1"/>
    <col min="12044" max="12044" width="14.75" style="52" customWidth="1"/>
    <col min="12045" max="12047" width="0" style="52" hidden="1" customWidth="1"/>
    <col min="12048" max="12048" width="14.75" style="52" customWidth="1"/>
    <col min="12049" max="12049" width="0" style="52" hidden="1" customWidth="1"/>
    <col min="12050" max="12050" width="17.75" style="52" customWidth="1"/>
    <col min="12051" max="12051" width="21.25" style="52" customWidth="1"/>
    <col min="12052" max="12052" width="21.5" style="52" customWidth="1"/>
    <col min="12053" max="12288" width="9" style="52"/>
    <col min="12289" max="12289" width="5.25" style="52" customWidth="1"/>
    <col min="12290" max="12290" width="50" style="52" customWidth="1"/>
    <col min="12291" max="12292" width="16.75" style="52" customWidth="1"/>
    <col min="12293" max="12295" width="0" style="52" hidden="1" customWidth="1"/>
    <col min="12296" max="12296" width="13.75" style="52" customWidth="1"/>
    <col min="12297" max="12299" width="0" style="52" hidden="1" customWidth="1"/>
    <col min="12300" max="12300" width="14.75" style="52" customWidth="1"/>
    <col min="12301" max="12303" width="0" style="52" hidden="1" customWidth="1"/>
    <col min="12304" max="12304" width="14.75" style="52" customWidth="1"/>
    <col min="12305" max="12305" width="0" style="52" hidden="1" customWidth="1"/>
    <col min="12306" max="12306" width="17.75" style="52" customWidth="1"/>
    <col min="12307" max="12307" width="21.25" style="52" customWidth="1"/>
    <col min="12308" max="12308" width="21.5" style="52" customWidth="1"/>
    <col min="12309" max="12544" width="9" style="52"/>
    <col min="12545" max="12545" width="5.25" style="52" customWidth="1"/>
    <col min="12546" max="12546" width="50" style="52" customWidth="1"/>
    <col min="12547" max="12548" width="16.75" style="52" customWidth="1"/>
    <col min="12549" max="12551" width="0" style="52" hidden="1" customWidth="1"/>
    <col min="12552" max="12552" width="13.75" style="52" customWidth="1"/>
    <col min="12553" max="12555" width="0" style="52" hidden="1" customWidth="1"/>
    <col min="12556" max="12556" width="14.75" style="52" customWidth="1"/>
    <col min="12557" max="12559" width="0" style="52" hidden="1" customWidth="1"/>
    <col min="12560" max="12560" width="14.75" style="52" customWidth="1"/>
    <col min="12561" max="12561" width="0" style="52" hidden="1" customWidth="1"/>
    <col min="12562" max="12562" width="17.75" style="52" customWidth="1"/>
    <col min="12563" max="12563" width="21.25" style="52" customWidth="1"/>
    <col min="12564" max="12564" width="21.5" style="52" customWidth="1"/>
    <col min="12565" max="12800" width="9" style="52"/>
    <col min="12801" max="12801" width="5.25" style="52" customWidth="1"/>
    <col min="12802" max="12802" width="50" style="52" customWidth="1"/>
    <col min="12803" max="12804" width="16.75" style="52" customWidth="1"/>
    <col min="12805" max="12807" width="0" style="52" hidden="1" customWidth="1"/>
    <col min="12808" max="12808" width="13.75" style="52" customWidth="1"/>
    <col min="12809" max="12811" width="0" style="52" hidden="1" customWidth="1"/>
    <col min="12812" max="12812" width="14.75" style="52" customWidth="1"/>
    <col min="12813" max="12815" width="0" style="52" hidden="1" customWidth="1"/>
    <col min="12816" max="12816" width="14.75" style="52" customWidth="1"/>
    <col min="12817" max="12817" width="0" style="52" hidden="1" customWidth="1"/>
    <col min="12818" max="12818" width="17.75" style="52" customWidth="1"/>
    <col min="12819" max="12819" width="21.25" style="52" customWidth="1"/>
    <col min="12820" max="12820" width="21.5" style="52" customWidth="1"/>
    <col min="12821" max="13056" width="9" style="52"/>
    <col min="13057" max="13057" width="5.25" style="52" customWidth="1"/>
    <col min="13058" max="13058" width="50" style="52" customWidth="1"/>
    <col min="13059" max="13060" width="16.75" style="52" customWidth="1"/>
    <col min="13061" max="13063" width="0" style="52" hidden="1" customWidth="1"/>
    <col min="13064" max="13064" width="13.75" style="52" customWidth="1"/>
    <col min="13065" max="13067" width="0" style="52" hidden="1" customWidth="1"/>
    <col min="13068" max="13068" width="14.75" style="52" customWidth="1"/>
    <col min="13069" max="13071" width="0" style="52" hidden="1" customWidth="1"/>
    <col min="13072" max="13072" width="14.75" style="52" customWidth="1"/>
    <col min="13073" max="13073" width="0" style="52" hidden="1" customWidth="1"/>
    <col min="13074" max="13074" width="17.75" style="52" customWidth="1"/>
    <col min="13075" max="13075" width="21.25" style="52" customWidth="1"/>
    <col min="13076" max="13076" width="21.5" style="52" customWidth="1"/>
    <col min="13077" max="13312" width="9" style="52"/>
    <col min="13313" max="13313" width="5.25" style="52" customWidth="1"/>
    <col min="13314" max="13314" width="50" style="52" customWidth="1"/>
    <col min="13315" max="13316" width="16.75" style="52" customWidth="1"/>
    <col min="13317" max="13319" width="0" style="52" hidden="1" customWidth="1"/>
    <col min="13320" max="13320" width="13.75" style="52" customWidth="1"/>
    <col min="13321" max="13323" width="0" style="52" hidden="1" customWidth="1"/>
    <col min="13324" max="13324" width="14.75" style="52" customWidth="1"/>
    <col min="13325" max="13327" width="0" style="52" hidden="1" customWidth="1"/>
    <col min="13328" max="13328" width="14.75" style="52" customWidth="1"/>
    <col min="13329" max="13329" width="0" style="52" hidden="1" customWidth="1"/>
    <col min="13330" max="13330" width="17.75" style="52" customWidth="1"/>
    <col min="13331" max="13331" width="21.25" style="52" customWidth="1"/>
    <col min="13332" max="13332" width="21.5" style="52" customWidth="1"/>
    <col min="13333" max="13568" width="9" style="52"/>
    <col min="13569" max="13569" width="5.25" style="52" customWidth="1"/>
    <col min="13570" max="13570" width="50" style="52" customWidth="1"/>
    <col min="13571" max="13572" width="16.75" style="52" customWidth="1"/>
    <col min="13573" max="13575" width="0" style="52" hidden="1" customWidth="1"/>
    <col min="13576" max="13576" width="13.75" style="52" customWidth="1"/>
    <col min="13577" max="13579" width="0" style="52" hidden="1" customWidth="1"/>
    <col min="13580" max="13580" width="14.75" style="52" customWidth="1"/>
    <col min="13581" max="13583" width="0" style="52" hidden="1" customWidth="1"/>
    <col min="13584" max="13584" width="14.75" style="52" customWidth="1"/>
    <col min="13585" max="13585" width="0" style="52" hidden="1" customWidth="1"/>
    <col min="13586" max="13586" width="17.75" style="52" customWidth="1"/>
    <col min="13587" max="13587" width="21.25" style="52" customWidth="1"/>
    <col min="13588" max="13588" width="21.5" style="52" customWidth="1"/>
    <col min="13589" max="13824" width="9" style="52"/>
    <col min="13825" max="13825" width="5.25" style="52" customWidth="1"/>
    <col min="13826" max="13826" width="50" style="52" customWidth="1"/>
    <col min="13827" max="13828" width="16.75" style="52" customWidth="1"/>
    <col min="13829" max="13831" width="0" style="52" hidden="1" customWidth="1"/>
    <col min="13832" max="13832" width="13.75" style="52" customWidth="1"/>
    <col min="13833" max="13835" width="0" style="52" hidden="1" customWidth="1"/>
    <col min="13836" max="13836" width="14.75" style="52" customWidth="1"/>
    <col min="13837" max="13839" width="0" style="52" hidden="1" customWidth="1"/>
    <col min="13840" max="13840" width="14.75" style="52" customWidth="1"/>
    <col min="13841" max="13841" width="0" style="52" hidden="1" customWidth="1"/>
    <col min="13842" max="13842" width="17.75" style="52" customWidth="1"/>
    <col min="13843" max="13843" width="21.25" style="52" customWidth="1"/>
    <col min="13844" max="13844" width="21.5" style="52" customWidth="1"/>
    <col min="13845" max="14080" width="9" style="52"/>
    <col min="14081" max="14081" width="5.25" style="52" customWidth="1"/>
    <col min="14082" max="14082" width="50" style="52" customWidth="1"/>
    <col min="14083" max="14084" width="16.75" style="52" customWidth="1"/>
    <col min="14085" max="14087" width="0" style="52" hidden="1" customWidth="1"/>
    <col min="14088" max="14088" width="13.75" style="52" customWidth="1"/>
    <col min="14089" max="14091" width="0" style="52" hidden="1" customWidth="1"/>
    <col min="14092" max="14092" width="14.75" style="52" customWidth="1"/>
    <col min="14093" max="14095" width="0" style="52" hidden="1" customWidth="1"/>
    <col min="14096" max="14096" width="14.75" style="52" customWidth="1"/>
    <col min="14097" max="14097" width="0" style="52" hidden="1" customWidth="1"/>
    <col min="14098" max="14098" width="17.75" style="52" customWidth="1"/>
    <col min="14099" max="14099" width="21.25" style="52" customWidth="1"/>
    <col min="14100" max="14100" width="21.5" style="52" customWidth="1"/>
    <col min="14101" max="14336" width="9" style="52"/>
    <col min="14337" max="14337" width="5.25" style="52" customWidth="1"/>
    <col min="14338" max="14338" width="50" style="52" customWidth="1"/>
    <col min="14339" max="14340" width="16.75" style="52" customWidth="1"/>
    <col min="14341" max="14343" width="0" style="52" hidden="1" customWidth="1"/>
    <col min="14344" max="14344" width="13.75" style="52" customWidth="1"/>
    <col min="14345" max="14347" width="0" style="52" hidden="1" customWidth="1"/>
    <col min="14348" max="14348" width="14.75" style="52" customWidth="1"/>
    <col min="14349" max="14351" width="0" style="52" hidden="1" customWidth="1"/>
    <col min="14352" max="14352" width="14.75" style="52" customWidth="1"/>
    <col min="14353" max="14353" width="0" style="52" hidden="1" customWidth="1"/>
    <col min="14354" max="14354" width="17.75" style="52" customWidth="1"/>
    <col min="14355" max="14355" width="21.25" style="52" customWidth="1"/>
    <col min="14356" max="14356" width="21.5" style="52" customWidth="1"/>
    <col min="14357" max="14592" width="9" style="52"/>
    <col min="14593" max="14593" width="5.25" style="52" customWidth="1"/>
    <col min="14594" max="14594" width="50" style="52" customWidth="1"/>
    <col min="14595" max="14596" width="16.75" style="52" customWidth="1"/>
    <col min="14597" max="14599" width="0" style="52" hidden="1" customWidth="1"/>
    <col min="14600" max="14600" width="13.75" style="52" customWidth="1"/>
    <col min="14601" max="14603" width="0" style="52" hidden="1" customWidth="1"/>
    <col min="14604" max="14604" width="14.75" style="52" customWidth="1"/>
    <col min="14605" max="14607" width="0" style="52" hidden="1" customWidth="1"/>
    <col min="14608" max="14608" width="14.75" style="52" customWidth="1"/>
    <col min="14609" max="14609" width="0" style="52" hidden="1" customWidth="1"/>
    <col min="14610" max="14610" width="17.75" style="52" customWidth="1"/>
    <col min="14611" max="14611" width="21.25" style="52" customWidth="1"/>
    <col min="14612" max="14612" width="21.5" style="52" customWidth="1"/>
    <col min="14613" max="14848" width="9" style="52"/>
    <col min="14849" max="14849" width="5.25" style="52" customWidth="1"/>
    <col min="14850" max="14850" width="50" style="52" customWidth="1"/>
    <col min="14851" max="14852" width="16.75" style="52" customWidth="1"/>
    <col min="14853" max="14855" width="0" style="52" hidden="1" customWidth="1"/>
    <col min="14856" max="14856" width="13.75" style="52" customWidth="1"/>
    <col min="14857" max="14859" width="0" style="52" hidden="1" customWidth="1"/>
    <col min="14860" max="14860" width="14.75" style="52" customWidth="1"/>
    <col min="14861" max="14863" width="0" style="52" hidden="1" customWidth="1"/>
    <col min="14864" max="14864" width="14.75" style="52" customWidth="1"/>
    <col min="14865" max="14865" width="0" style="52" hidden="1" customWidth="1"/>
    <col min="14866" max="14866" width="17.75" style="52" customWidth="1"/>
    <col min="14867" max="14867" width="21.25" style="52" customWidth="1"/>
    <col min="14868" max="14868" width="21.5" style="52" customWidth="1"/>
    <col min="14869" max="15104" width="9" style="52"/>
    <col min="15105" max="15105" width="5.25" style="52" customWidth="1"/>
    <col min="15106" max="15106" width="50" style="52" customWidth="1"/>
    <col min="15107" max="15108" width="16.75" style="52" customWidth="1"/>
    <col min="15109" max="15111" width="0" style="52" hidden="1" customWidth="1"/>
    <col min="15112" max="15112" width="13.75" style="52" customWidth="1"/>
    <col min="15113" max="15115" width="0" style="52" hidden="1" customWidth="1"/>
    <col min="15116" max="15116" width="14.75" style="52" customWidth="1"/>
    <col min="15117" max="15119" width="0" style="52" hidden="1" customWidth="1"/>
    <col min="15120" max="15120" width="14.75" style="52" customWidth="1"/>
    <col min="15121" max="15121" width="0" style="52" hidden="1" customWidth="1"/>
    <col min="15122" max="15122" width="17.75" style="52" customWidth="1"/>
    <col min="15123" max="15123" width="21.25" style="52" customWidth="1"/>
    <col min="15124" max="15124" width="21.5" style="52" customWidth="1"/>
    <col min="15125" max="15360" width="9" style="52"/>
    <col min="15361" max="15361" width="5.25" style="52" customWidth="1"/>
    <col min="15362" max="15362" width="50" style="52" customWidth="1"/>
    <col min="15363" max="15364" width="16.75" style="52" customWidth="1"/>
    <col min="15365" max="15367" width="0" style="52" hidden="1" customWidth="1"/>
    <col min="15368" max="15368" width="13.75" style="52" customWidth="1"/>
    <col min="15369" max="15371" width="0" style="52" hidden="1" customWidth="1"/>
    <col min="15372" max="15372" width="14.75" style="52" customWidth="1"/>
    <col min="15373" max="15375" width="0" style="52" hidden="1" customWidth="1"/>
    <col min="15376" max="15376" width="14.75" style="52" customWidth="1"/>
    <col min="15377" max="15377" width="0" style="52" hidden="1" customWidth="1"/>
    <col min="15378" max="15378" width="17.75" style="52" customWidth="1"/>
    <col min="15379" max="15379" width="21.25" style="52" customWidth="1"/>
    <col min="15380" max="15380" width="21.5" style="52" customWidth="1"/>
    <col min="15381" max="15616" width="9" style="52"/>
    <col min="15617" max="15617" width="5.25" style="52" customWidth="1"/>
    <col min="15618" max="15618" width="50" style="52" customWidth="1"/>
    <col min="15619" max="15620" width="16.75" style="52" customWidth="1"/>
    <col min="15621" max="15623" width="0" style="52" hidden="1" customWidth="1"/>
    <col min="15624" max="15624" width="13.75" style="52" customWidth="1"/>
    <col min="15625" max="15627" width="0" style="52" hidden="1" customWidth="1"/>
    <col min="15628" max="15628" width="14.75" style="52" customWidth="1"/>
    <col min="15629" max="15631" width="0" style="52" hidden="1" customWidth="1"/>
    <col min="15632" max="15632" width="14.75" style="52" customWidth="1"/>
    <col min="15633" max="15633" width="0" style="52" hidden="1" customWidth="1"/>
    <col min="15634" max="15634" width="17.75" style="52" customWidth="1"/>
    <col min="15635" max="15635" width="21.25" style="52" customWidth="1"/>
    <col min="15636" max="15636" width="21.5" style="52" customWidth="1"/>
    <col min="15637" max="15872" width="9" style="52"/>
    <col min="15873" max="15873" width="5.25" style="52" customWidth="1"/>
    <col min="15874" max="15874" width="50" style="52" customWidth="1"/>
    <col min="15875" max="15876" width="16.75" style="52" customWidth="1"/>
    <col min="15877" max="15879" width="0" style="52" hidden="1" customWidth="1"/>
    <col min="15880" max="15880" width="13.75" style="52" customWidth="1"/>
    <col min="15881" max="15883" width="0" style="52" hidden="1" customWidth="1"/>
    <col min="15884" max="15884" width="14.75" style="52" customWidth="1"/>
    <col min="15885" max="15887" width="0" style="52" hidden="1" customWidth="1"/>
    <col min="15888" max="15888" width="14.75" style="52" customWidth="1"/>
    <col min="15889" max="15889" width="0" style="52" hidden="1" customWidth="1"/>
    <col min="15890" max="15890" width="17.75" style="52" customWidth="1"/>
    <col min="15891" max="15891" width="21.25" style="52" customWidth="1"/>
    <col min="15892" max="15892" width="21.5" style="52" customWidth="1"/>
    <col min="15893" max="16128" width="9" style="52"/>
    <col min="16129" max="16129" width="5.25" style="52" customWidth="1"/>
    <col min="16130" max="16130" width="50" style="52" customWidth="1"/>
    <col min="16131" max="16132" width="16.75" style="52" customWidth="1"/>
    <col min="16133" max="16135" width="0" style="52" hidden="1" customWidth="1"/>
    <col min="16136" max="16136" width="13.75" style="52" customWidth="1"/>
    <col min="16137" max="16139" width="0" style="52" hidden="1" customWidth="1"/>
    <col min="16140" max="16140" width="14.75" style="52" customWidth="1"/>
    <col min="16141" max="16143" width="0" style="52" hidden="1" customWidth="1"/>
    <col min="16144" max="16144" width="14.75" style="52" customWidth="1"/>
    <col min="16145" max="16145" width="0" style="52" hidden="1" customWidth="1"/>
    <col min="16146" max="16146" width="17.75" style="52" customWidth="1"/>
    <col min="16147" max="16147" width="21.25" style="52" customWidth="1"/>
    <col min="16148" max="16148" width="21.5" style="52" customWidth="1"/>
    <col min="16149" max="16384" width="9" style="52"/>
  </cols>
  <sheetData>
    <row r="1" spans="1:20" s="11" customFormat="1" ht="18.75" customHeight="1" x14ac:dyDescent="0.25">
      <c r="A1" s="8" t="s">
        <v>27</v>
      </c>
      <c r="B1" s="9"/>
      <c r="C1" s="9"/>
      <c r="D1" s="9"/>
      <c r="E1" s="9"/>
      <c r="F1" s="9"/>
      <c r="G1" s="9"/>
      <c r="H1" s="9"/>
      <c r="I1" s="9"/>
      <c r="J1" s="9"/>
      <c r="K1" s="9"/>
      <c r="L1" s="9"/>
      <c r="M1" s="10"/>
      <c r="N1" s="9"/>
      <c r="O1" s="9"/>
      <c r="P1" s="9"/>
      <c r="Q1" s="9"/>
      <c r="R1" s="9"/>
      <c r="S1" s="9"/>
    </row>
    <row r="2" spans="1:20" s="11" customFormat="1" ht="23.25" customHeight="1" x14ac:dyDescent="0.25">
      <c r="A2" s="199" t="s">
        <v>73</v>
      </c>
      <c r="B2" s="199"/>
      <c r="C2" s="199"/>
      <c r="D2" s="199"/>
      <c r="E2" s="199"/>
      <c r="F2" s="199"/>
      <c r="G2" s="199"/>
      <c r="H2" s="199"/>
      <c r="I2" s="199"/>
      <c r="J2" s="199"/>
      <c r="K2" s="199"/>
      <c r="L2" s="199"/>
      <c r="M2" s="199"/>
      <c r="N2" s="199"/>
      <c r="O2" s="199"/>
      <c r="P2" s="199"/>
      <c r="Q2" s="199"/>
      <c r="R2" s="199"/>
      <c r="S2" s="199"/>
    </row>
    <row r="3" spans="1:20" s="11" customFormat="1" ht="27" customHeight="1" x14ac:dyDescent="0.25">
      <c r="A3" s="200" t="str">
        <f>'[1]Biểu số 1'!A3:V3</f>
        <v>(Kèm theo Báo cáo số         /BC-UBND ngày       tháng 11 năm 2021 của UBND huyện Tuần Giáo)</v>
      </c>
      <c r="B3" s="200"/>
      <c r="C3" s="200"/>
      <c r="D3" s="200"/>
      <c r="E3" s="200"/>
      <c r="F3" s="200"/>
      <c r="G3" s="200"/>
      <c r="H3" s="200"/>
      <c r="I3" s="200"/>
      <c r="J3" s="200"/>
      <c r="K3" s="200"/>
      <c r="L3" s="200"/>
      <c r="M3" s="200"/>
      <c r="N3" s="200"/>
      <c r="O3" s="200"/>
      <c r="P3" s="200"/>
      <c r="Q3" s="200"/>
      <c r="R3" s="200"/>
      <c r="S3" s="200"/>
    </row>
    <row r="4" spans="1:20" s="11" customFormat="1" ht="21" customHeight="1" x14ac:dyDescent="0.25">
      <c r="A4" s="201" t="s">
        <v>29</v>
      </c>
      <c r="B4" s="201"/>
      <c r="C4" s="201"/>
      <c r="D4" s="201"/>
      <c r="E4" s="201"/>
      <c r="F4" s="201"/>
      <c r="G4" s="201"/>
      <c r="H4" s="201"/>
      <c r="I4" s="201"/>
      <c r="J4" s="201"/>
      <c r="K4" s="201"/>
      <c r="L4" s="201"/>
      <c r="M4" s="201"/>
      <c r="N4" s="201"/>
      <c r="O4" s="201"/>
      <c r="P4" s="201"/>
      <c r="Q4" s="201"/>
      <c r="R4" s="201"/>
      <c r="S4" s="201"/>
    </row>
    <row r="5" spans="1:20" s="12" customFormat="1" ht="38.25" customHeight="1" x14ac:dyDescent="0.25">
      <c r="A5" s="202" t="s">
        <v>0</v>
      </c>
      <c r="B5" s="197" t="s">
        <v>30</v>
      </c>
      <c r="C5" s="197" t="s">
        <v>31</v>
      </c>
      <c r="D5" s="197" t="s">
        <v>5</v>
      </c>
      <c r="E5" s="204" t="s">
        <v>32</v>
      </c>
      <c r="F5" s="205"/>
      <c r="G5" s="206"/>
      <c r="H5" s="202" t="s">
        <v>33</v>
      </c>
      <c r="I5" s="207" t="s">
        <v>34</v>
      </c>
      <c r="J5" s="207"/>
      <c r="K5" s="207"/>
      <c r="L5" s="197" t="s">
        <v>35</v>
      </c>
      <c r="M5" s="207" t="s">
        <v>36</v>
      </c>
      <c r="N5" s="207"/>
      <c r="O5" s="207"/>
      <c r="P5" s="197" t="s">
        <v>37</v>
      </c>
      <c r="Q5" s="197" t="s">
        <v>38</v>
      </c>
      <c r="R5" s="197" t="s">
        <v>74</v>
      </c>
      <c r="S5" s="197" t="s">
        <v>8</v>
      </c>
    </row>
    <row r="6" spans="1:20" s="12" customFormat="1" ht="38.25" customHeight="1" x14ac:dyDescent="0.25">
      <c r="A6" s="203"/>
      <c r="B6" s="198"/>
      <c r="C6" s="198"/>
      <c r="D6" s="198"/>
      <c r="E6" s="13" t="s">
        <v>40</v>
      </c>
      <c r="F6" s="13" t="s">
        <v>41</v>
      </c>
      <c r="G6" s="13" t="s">
        <v>42</v>
      </c>
      <c r="H6" s="203"/>
      <c r="I6" s="14" t="s">
        <v>43</v>
      </c>
      <c r="J6" s="14" t="s">
        <v>18</v>
      </c>
      <c r="K6" s="14" t="s">
        <v>44</v>
      </c>
      <c r="L6" s="198"/>
      <c r="M6" s="15" t="s">
        <v>43</v>
      </c>
      <c r="N6" s="14" t="s">
        <v>18</v>
      </c>
      <c r="O6" s="14" t="s">
        <v>44</v>
      </c>
      <c r="P6" s="198"/>
      <c r="Q6" s="198"/>
      <c r="R6" s="198"/>
      <c r="S6" s="198"/>
    </row>
    <row r="7" spans="1:20" s="20" customFormat="1" ht="43.5" customHeight="1" x14ac:dyDescent="0.25">
      <c r="A7" s="16" t="s">
        <v>45</v>
      </c>
      <c r="B7" s="17" t="s">
        <v>46</v>
      </c>
      <c r="C7" s="18"/>
      <c r="D7" s="19">
        <f>D8+D9</f>
        <v>48000</v>
      </c>
      <c r="E7" s="19">
        <f t="shared" ref="E7:R7" si="0">SUM(E8:E9)</f>
        <v>11500</v>
      </c>
      <c r="F7" s="19">
        <f t="shared" si="0"/>
        <v>-4880</v>
      </c>
      <c r="G7" s="19">
        <f t="shared" si="0"/>
        <v>240</v>
      </c>
      <c r="H7" s="19">
        <f t="shared" si="0"/>
        <v>6860</v>
      </c>
      <c r="I7" s="19">
        <f t="shared" si="0"/>
        <v>0</v>
      </c>
      <c r="J7" s="19">
        <f t="shared" si="0"/>
        <v>7395.7510000000002</v>
      </c>
      <c r="K7" s="19">
        <f t="shared" si="0"/>
        <v>7395.7510000000002</v>
      </c>
      <c r="L7" s="19">
        <f t="shared" si="0"/>
        <v>7395.7510000000002</v>
      </c>
      <c r="M7" s="19">
        <f t="shared" si="0"/>
        <v>0</v>
      </c>
      <c r="N7" s="19">
        <f t="shared" si="0"/>
        <v>6860</v>
      </c>
      <c r="O7" s="19">
        <f t="shared" si="0"/>
        <v>6860</v>
      </c>
      <c r="P7" s="19">
        <f t="shared" si="0"/>
        <v>6860</v>
      </c>
      <c r="Q7" s="19">
        <f t="shared" si="0"/>
        <v>11500</v>
      </c>
      <c r="R7" s="19">
        <f t="shared" si="0"/>
        <v>17836</v>
      </c>
      <c r="S7" s="14"/>
      <c r="T7" s="20">
        <v>125336</v>
      </c>
    </row>
    <row r="8" spans="1:20" s="11" customFormat="1" ht="39" customHeight="1" x14ac:dyDescent="0.25">
      <c r="A8" s="21">
        <v>1</v>
      </c>
      <c r="B8" s="22" t="s">
        <v>72</v>
      </c>
      <c r="C8" s="23" t="s">
        <v>48</v>
      </c>
      <c r="D8" s="24">
        <v>8000</v>
      </c>
      <c r="E8" s="24">
        <v>2500</v>
      </c>
      <c r="F8" s="24"/>
      <c r="G8" s="24"/>
      <c r="H8" s="24">
        <f>E8+F8</f>
        <v>2500</v>
      </c>
      <c r="I8" s="24"/>
      <c r="J8" s="24">
        <v>2700</v>
      </c>
      <c r="K8" s="24">
        <f t="shared" ref="K8:L9" si="1">J8</f>
        <v>2700</v>
      </c>
      <c r="L8" s="24">
        <f t="shared" si="1"/>
        <v>2700</v>
      </c>
      <c r="M8" s="25"/>
      <c r="N8" s="24">
        <v>2500</v>
      </c>
      <c r="O8" s="26">
        <f>N8</f>
        <v>2500</v>
      </c>
      <c r="P8" s="26">
        <f>O8</f>
        <v>2500</v>
      </c>
      <c r="Q8" s="26">
        <v>1500</v>
      </c>
      <c r="R8" s="209">
        <v>17836</v>
      </c>
      <c r="S8" s="211" t="s">
        <v>75</v>
      </c>
      <c r="T8" s="11">
        <v>107500</v>
      </c>
    </row>
    <row r="9" spans="1:20" s="11" customFormat="1" ht="39" customHeight="1" x14ac:dyDescent="0.25">
      <c r="A9" s="21">
        <v>2</v>
      </c>
      <c r="B9" s="22" t="s">
        <v>171</v>
      </c>
      <c r="C9" s="23" t="s">
        <v>48</v>
      </c>
      <c r="D9" s="24">
        <v>40000</v>
      </c>
      <c r="E9" s="24">
        <v>9000</v>
      </c>
      <c r="F9" s="24">
        <v>-4880</v>
      </c>
      <c r="G9" s="24">
        <v>240</v>
      </c>
      <c r="H9" s="24">
        <f>E9+F9+G9</f>
        <v>4360</v>
      </c>
      <c r="I9" s="24"/>
      <c r="J9" s="24">
        <f>4000+695.751</f>
        <v>4695.7510000000002</v>
      </c>
      <c r="K9" s="24">
        <f t="shared" si="1"/>
        <v>4695.7510000000002</v>
      </c>
      <c r="L9" s="24">
        <f t="shared" si="1"/>
        <v>4695.7510000000002</v>
      </c>
      <c r="M9" s="25"/>
      <c r="N9" s="24">
        <v>4360</v>
      </c>
      <c r="O9" s="26">
        <f>N9</f>
        <v>4360</v>
      </c>
      <c r="P9" s="26">
        <f t="shared" ref="P9:P25" si="2">O9</f>
        <v>4360</v>
      </c>
      <c r="Q9" s="26">
        <v>10000</v>
      </c>
      <c r="R9" s="210"/>
      <c r="S9" s="212"/>
      <c r="T9" s="11">
        <f>T7-T8</f>
        <v>17836</v>
      </c>
    </row>
    <row r="10" spans="1:20" s="11" customFormat="1" ht="36" hidden="1" customHeight="1" x14ac:dyDescent="0.25">
      <c r="A10" s="31" t="s">
        <v>54</v>
      </c>
      <c r="B10" s="32" t="s">
        <v>55</v>
      </c>
      <c r="C10" s="33" t="s">
        <v>55</v>
      </c>
      <c r="D10" s="34">
        <v>880</v>
      </c>
      <c r="E10" s="33"/>
      <c r="F10" s="34">
        <v>880</v>
      </c>
      <c r="G10" s="34"/>
      <c r="H10" s="35">
        <f t="shared" ref="H10:H25" si="3">E10+F10</f>
        <v>880</v>
      </c>
      <c r="I10" s="36"/>
      <c r="J10" s="35">
        <v>880</v>
      </c>
      <c r="K10" s="35">
        <v>880</v>
      </c>
      <c r="L10" s="35"/>
      <c r="M10" s="37"/>
      <c r="N10" s="35">
        <v>880</v>
      </c>
      <c r="O10" s="35">
        <v>880</v>
      </c>
      <c r="P10" s="26">
        <f t="shared" si="2"/>
        <v>880</v>
      </c>
      <c r="Q10" s="36"/>
      <c r="R10" s="36"/>
      <c r="S10" s="36"/>
    </row>
    <row r="11" spans="1:20" s="11" customFormat="1" ht="36" hidden="1" customHeight="1" x14ac:dyDescent="0.25">
      <c r="A11" s="31" t="s">
        <v>54</v>
      </c>
      <c r="B11" s="32" t="s">
        <v>56</v>
      </c>
      <c r="C11" s="33" t="s">
        <v>56</v>
      </c>
      <c r="D11" s="34">
        <v>260</v>
      </c>
      <c r="E11" s="33"/>
      <c r="F11" s="34">
        <v>260</v>
      </c>
      <c r="G11" s="34"/>
      <c r="H11" s="35">
        <f t="shared" si="3"/>
        <v>260</v>
      </c>
      <c r="I11" s="36"/>
      <c r="J11" s="35">
        <v>260</v>
      </c>
      <c r="K11" s="35">
        <v>260</v>
      </c>
      <c r="L11" s="35"/>
      <c r="M11" s="37"/>
      <c r="N11" s="35">
        <v>260</v>
      </c>
      <c r="O11" s="35">
        <v>260</v>
      </c>
      <c r="P11" s="26">
        <f t="shared" si="2"/>
        <v>260</v>
      </c>
      <c r="Q11" s="36"/>
      <c r="R11" s="36"/>
      <c r="S11" s="36"/>
    </row>
    <row r="12" spans="1:20" s="11" customFormat="1" ht="36" hidden="1" customHeight="1" x14ac:dyDescent="0.25">
      <c r="A12" s="31" t="s">
        <v>54</v>
      </c>
      <c r="B12" s="32" t="s">
        <v>57</v>
      </c>
      <c r="C12" s="33" t="s">
        <v>57</v>
      </c>
      <c r="D12" s="34">
        <v>120</v>
      </c>
      <c r="E12" s="33"/>
      <c r="F12" s="34">
        <v>120</v>
      </c>
      <c r="G12" s="34"/>
      <c r="H12" s="35">
        <f t="shared" si="3"/>
        <v>120</v>
      </c>
      <c r="I12" s="36"/>
      <c r="J12" s="35">
        <v>120</v>
      </c>
      <c r="K12" s="35">
        <v>120</v>
      </c>
      <c r="L12" s="35"/>
      <c r="M12" s="37"/>
      <c r="N12" s="35">
        <v>120</v>
      </c>
      <c r="O12" s="35">
        <v>120</v>
      </c>
      <c r="P12" s="26">
        <f t="shared" si="2"/>
        <v>120</v>
      </c>
      <c r="Q12" s="36"/>
      <c r="R12" s="36"/>
      <c r="S12" s="36"/>
    </row>
    <row r="13" spans="1:20" s="11" customFormat="1" ht="36" hidden="1" customHeight="1" x14ac:dyDescent="0.25">
      <c r="A13" s="31" t="s">
        <v>54</v>
      </c>
      <c r="B13" s="32" t="s">
        <v>58</v>
      </c>
      <c r="C13" s="33" t="s">
        <v>58</v>
      </c>
      <c r="D13" s="34">
        <v>100</v>
      </c>
      <c r="E13" s="33"/>
      <c r="F13" s="34">
        <v>100</v>
      </c>
      <c r="G13" s="34"/>
      <c r="H13" s="35">
        <f t="shared" si="3"/>
        <v>100</v>
      </c>
      <c r="I13" s="36"/>
      <c r="J13" s="35">
        <v>100</v>
      </c>
      <c r="K13" s="35">
        <v>100</v>
      </c>
      <c r="L13" s="35"/>
      <c r="M13" s="37"/>
      <c r="N13" s="35">
        <v>100</v>
      </c>
      <c r="O13" s="35">
        <v>100</v>
      </c>
      <c r="P13" s="26">
        <f t="shared" si="2"/>
        <v>100</v>
      </c>
      <c r="Q13" s="36"/>
      <c r="R13" s="36"/>
      <c r="S13" s="36"/>
    </row>
    <row r="14" spans="1:20" s="11" customFormat="1" ht="36" hidden="1" customHeight="1" x14ac:dyDescent="0.25">
      <c r="A14" s="31" t="s">
        <v>54</v>
      </c>
      <c r="B14" s="32" t="s">
        <v>59</v>
      </c>
      <c r="C14" s="33" t="s">
        <v>59</v>
      </c>
      <c r="D14" s="34">
        <v>80</v>
      </c>
      <c r="E14" s="33"/>
      <c r="F14" s="34">
        <v>80</v>
      </c>
      <c r="G14" s="34"/>
      <c r="H14" s="35">
        <f t="shared" si="3"/>
        <v>80</v>
      </c>
      <c r="I14" s="36"/>
      <c r="J14" s="35">
        <v>80</v>
      </c>
      <c r="K14" s="35">
        <v>80</v>
      </c>
      <c r="L14" s="35"/>
      <c r="M14" s="37"/>
      <c r="N14" s="35">
        <v>80</v>
      </c>
      <c r="O14" s="35">
        <v>80</v>
      </c>
      <c r="P14" s="26">
        <f t="shared" si="2"/>
        <v>80</v>
      </c>
      <c r="Q14" s="36"/>
      <c r="R14" s="36"/>
      <c r="S14" s="36"/>
    </row>
    <row r="15" spans="1:20" s="11" customFormat="1" ht="36" hidden="1" customHeight="1" x14ac:dyDescent="0.25">
      <c r="A15" s="31" t="s">
        <v>54</v>
      </c>
      <c r="B15" s="32" t="s">
        <v>60</v>
      </c>
      <c r="C15" s="33" t="s">
        <v>60</v>
      </c>
      <c r="D15" s="34">
        <v>40</v>
      </c>
      <c r="E15" s="33"/>
      <c r="F15" s="34">
        <v>40</v>
      </c>
      <c r="G15" s="34"/>
      <c r="H15" s="35">
        <f t="shared" si="3"/>
        <v>40</v>
      </c>
      <c r="I15" s="36"/>
      <c r="J15" s="35">
        <v>40</v>
      </c>
      <c r="K15" s="35">
        <v>40</v>
      </c>
      <c r="L15" s="35"/>
      <c r="M15" s="37"/>
      <c r="N15" s="35">
        <v>40</v>
      </c>
      <c r="O15" s="35">
        <v>40</v>
      </c>
      <c r="P15" s="26">
        <f t="shared" si="2"/>
        <v>40</v>
      </c>
      <c r="Q15" s="36"/>
      <c r="R15" s="36"/>
      <c r="S15" s="36"/>
    </row>
    <row r="16" spans="1:20" s="11" customFormat="1" ht="36" hidden="1" customHeight="1" x14ac:dyDescent="0.25">
      <c r="A16" s="31" t="s">
        <v>54</v>
      </c>
      <c r="B16" s="32" t="s">
        <v>61</v>
      </c>
      <c r="C16" s="33" t="s">
        <v>61</v>
      </c>
      <c r="D16" s="34">
        <v>360</v>
      </c>
      <c r="E16" s="33"/>
      <c r="F16" s="34">
        <v>360</v>
      </c>
      <c r="G16" s="34"/>
      <c r="H16" s="35">
        <f t="shared" si="3"/>
        <v>360</v>
      </c>
      <c r="I16" s="36"/>
      <c r="J16" s="35">
        <v>360</v>
      </c>
      <c r="K16" s="35">
        <v>360</v>
      </c>
      <c r="L16" s="35"/>
      <c r="M16" s="37"/>
      <c r="N16" s="35">
        <v>360</v>
      </c>
      <c r="O16" s="35">
        <v>360</v>
      </c>
      <c r="P16" s="26">
        <f t="shared" si="2"/>
        <v>360</v>
      </c>
      <c r="Q16" s="36"/>
      <c r="R16" s="36"/>
      <c r="S16" s="36"/>
    </row>
    <row r="17" spans="1:20" s="11" customFormat="1" ht="36" hidden="1" customHeight="1" x14ac:dyDescent="0.25">
      <c r="A17" s="31" t="s">
        <v>54</v>
      </c>
      <c r="B17" s="32" t="s">
        <v>62</v>
      </c>
      <c r="C17" s="33" t="s">
        <v>62</v>
      </c>
      <c r="D17" s="34">
        <v>200</v>
      </c>
      <c r="E17" s="33"/>
      <c r="F17" s="34">
        <v>200</v>
      </c>
      <c r="G17" s="34"/>
      <c r="H17" s="35">
        <f t="shared" si="3"/>
        <v>200</v>
      </c>
      <c r="I17" s="36"/>
      <c r="J17" s="35">
        <v>200</v>
      </c>
      <c r="K17" s="35">
        <v>200</v>
      </c>
      <c r="L17" s="35"/>
      <c r="M17" s="37"/>
      <c r="N17" s="35">
        <v>200</v>
      </c>
      <c r="O17" s="35">
        <v>200</v>
      </c>
      <c r="P17" s="26">
        <f t="shared" si="2"/>
        <v>200</v>
      </c>
      <c r="Q17" s="36"/>
      <c r="R17" s="36"/>
      <c r="S17" s="36"/>
    </row>
    <row r="18" spans="1:20" s="40" customFormat="1" ht="36" hidden="1" customHeight="1" x14ac:dyDescent="0.25">
      <c r="A18" s="31" t="s">
        <v>54</v>
      </c>
      <c r="B18" s="22" t="s">
        <v>63</v>
      </c>
      <c r="C18" s="23" t="s">
        <v>63</v>
      </c>
      <c r="D18" s="34">
        <v>1060</v>
      </c>
      <c r="E18" s="23"/>
      <c r="F18" s="34">
        <v>1060</v>
      </c>
      <c r="G18" s="34"/>
      <c r="H18" s="35">
        <f t="shared" si="3"/>
        <v>1060</v>
      </c>
      <c r="I18" s="38"/>
      <c r="J18" s="35">
        <v>1060</v>
      </c>
      <c r="K18" s="35">
        <v>1060</v>
      </c>
      <c r="L18" s="35"/>
      <c r="M18" s="39"/>
      <c r="N18" s="35">
        <v>1060</v>
      </c>
      <c r="O18" s="35">
        <v>1060</v>
      </c>
      <c r="P18" s="26">
        <f t="shared" si="2"/>
        <v>1060</v>
      </c>
      <c r="Q18" s="38"/>
      <c r="R18" s="38"/>
      <c r="S18" s="23"/>
    </row>
    <row r="19" spans="1:20" s="40" customFormat="1" ht="36" hidden="1" customHeight="1" x14ac:dyDescent="0.25">
      <c r="A19" s="31" t="s">
        <v>54</v>
      </c>
      <c r="B19" s="22" t="s">
        <v>64</v>
      </c>
      <c r="C19" s="23" t="s">
        <v>64</v>
      </c>
      <c r="D19" s="34">
        <v>180</v>
      </c>
      <c r="E19" s="23"/>
      <c r="F19" s="34">
        <v>180</v>
      </c>
      <c r="G19" s="34"/>
      <c r="H19" s="35">
        <f t="shared" si="3"/>
        <v>180</v>
      </c>
      <c r="I19" s="38"/>
      <c r="J19" s="35">
        <v>180</v>
      </c>
      <c r="K19" s="35">
        <v>180</v>
      </c>
      <c r="L19" s="35"/>
      <c r="M19" s="39"/>
      <c r="N19" s="35">
        <v>180</v>
      </c>
      <c r="O19" s="35">
        <v>180</v>
      </c>
      <c r="P19" s="26">
        <f t="shared" si="2"/>
        <v>180</v>
      </c>
      <c r="Q19" s="38"/>
      <c r="R19" s="38"/>
      <c r="S19" s="23"/>
    </row>
    <row r="20" spans="1:20" s="11" customFormat="1" ht="36" hidden="1" customHeight="1" x14ac:dyDescent="0.25">
      <c r="A20" s="31" t="s">
        <v>54</v>
      </c>
      <c r="B20" s="29" t="s">
        <v>65</v>
      </c>
      <c r="C20" s="28" t="s">
        <v>65</v>
      </c>
      <c r="D20" s="34">
        <v>120</v>
      </c>
      <c r="E20" s="23"/>
      <c r="F20" s="34">
        <v>120</v>
      </c>
      <c r="G20" s="34"/>
      <c r="H20" s="35">
        <f t="shared" si="3"/>
        <v>120</v>
      </c>
      <c r="I20" s="41"/>
      <c r="J20" s="35">
        <v>120</v>
      </c>
      <c r="K20" s="35">
        <v>120</v>
      </c>
      <c r="L20" s="42"/>
      <c r="M20" s="43"/>
      <c r="N20" s="35">
        <v>120</v>
      </c>
      <c r="O20" s="35">
        <v>120</v>
      </c>
      <c r="P20" s="26">
        <f t="shared" si="2"/>
        <v>120</v>
      </c>
      <c r="Q20" s="41"/>
      <c r="R20" s="41"/>
      <c r="S20" s="44"/>
    </row>
    <row r="21" spans="1:20" s="11" customFormat="1" ht="36" hidden="1" customHeight="1" x14ac:dyDescent="0.25">
      <c r="A21" s="31" t="s">
        <v>54</v>
      </c>
      <c r="B21" s="29" t="s">
        <v>66</v>
      </c>
      <c r="C21" s="28" t="s">
        <v>66</v>
      </c>
      <c r="D21" s="34">
        <v>160</v>
      </c>
      <c r="E21" s="23"/>
      <c r="F21" s="34">
        <v>160</v>
      </c>
      <c r="G21" s="34"/>
      <c r="H21" s="35">
        <f t="shared" si="3"/>
        <v>160</v>
      </c>
      <c r="I21" s="41"/>
      <c r="J21" s="35">
        <v>160</v>
      </c>
      <c r="K21" s="35">
        <v>160</v>
      </c>
      <c r="L21" s="42"/>
      <c r="M21" s="43"/>
      <c r="N21" s="35">
        <v>160</v>
      </c>
      <c r="O21" s="35">
        <v>160</v>
      </c>
      <c r="P21" s="26">
        <f t="shared" si="2"/>
        <v>160</v>
      </c>
      <c r="Q21" s="41"/>
      <c r="R21" s="41"/>
      <c r="S21" s="44"/>
    </row>
    <row r="22" spans="1:20" s="11" customFormat="1" ht="36" hidden="1" customHeight="1" x14ac:dyDescent="0.25">
      <c r="A22" s="31" t="s">
        <v>54</v>
      </c>
      <c r="B22" s="29" t="s">
        <v>67</v>
      </c>
      <c r="C22" s="28" t="s">
        <v>67</v>
      </c>
      <c r="D22" s="34">
        <v>100</v>
      </c>
      <c r="E22" s="23"/>
      <c r="F22" s="34">
        <v>100</v>
      </c>
      <c r="G22" s="34"/>
      <c r="H22" s="35">
        <f t="shared" si="3"/>
        <v>100</v>
      </c>
      <c r="I22" s="41"/>
      <c r="J22" s="35">
        <v>100</v>
      </c>
      <c r="K22" s="35">
        <v>100</v>
      </c>
      <c r="L22" s="42"/>
      <c r="M22" s="43"/>
      <c r="N22" s="35">
        <v>100</v>
      </c>
      <c r="O22" s="35">
        <v>100</v>
      </c>
      <c r="P22" s="26">
        <f t="shared" si="2"/>
        <v>100</v>
      </c>
      <c r="Q22" s="41"/>
      <c r="R22" s="41"/>
      <c r="S22" s="44"/>
    </row>
    <row r="23" spans="1:20" s="11" customFormat="1" ht="97.5" hidden="1" customHeight="1" x14ac:dyDescent="0.25">
      <c r="A23" s="31" t="s">
        <v>54</v>
      </c>
      <c r="B23" s="29" t="s">
        <v>68</v>
      </c>
      <c r="C23" s="28" t="s">
        <v>68</v>
      </c>
      <c r="D23" s="34">
        <v>940</v>
      </c>
      <c r="E23" s="23"/>
      <c r="F23" s="34">
        <v>940</v>
      </c>
      <c r="G23" s="34">
        <v>-40</v>
      </c>
      <c r="H23" s="35">
        <f>E23+F23+G23</f>
        <v>900</v>
      </c>
      <c r="I23" s="41"/>
      <c r="J23" s="35">
        <v>900</v>
      </c>
      <c r="K23" s="35">
        <v>900</v>
      </c>
      <c r="L23" s="42"/>
      <c r="M23" s="43"/>
      <c r="N23" s="35">
        <v>900</v>
      </c>
      <c r="O23" s="35">
        <v>900</v>
      </c>
      <c r="P23" s="26">
        <f t="shared" si="2"/>
        <v>900</v>
      </c>
      <c r="Q23" s="41"/>
      <c r="R23" s="41"/>
      <c r="S23" s="45" t="s">
        <v>69</v>
      </c>
    </row>
    <row r="24" spans="1:20" s="11" customFormat="1" ht="35.25" hidden="1" customHeight="1" x14ac:dyDescent="0.25">
      <c r="A24" s="31" t="s">
        <v>54</v>
      </c>
      <c r="B24" s="29" t="s">
        <v>70</v>
      </c>
      <c r="C24" s="28" t="s">
        <v>70</v>
      </c>
      <c r="D24" s="34">
        <v>40</v>
      </c>
      <c r="E24" s="23"/>
      <c r="F24" s="34">
        <v>40</v>
      </c>
      <c r="G24" s="34"/>
      <c r="H24" s="35">
        <f t="shared" si="3"/>
        <v>40</v>
      </c>
      <c r="I24" s="41"/>
      <c r="J24" s="35">
        <v>40</v>
      </c>
      <c r="K24" s="35">
        <v>40</v>
      </c>
      <c r="L24" s="42"/>
      <c r="M24" s="43"/>
      <c r="N24" s="35">
        <v>40</v>
      </c>
      <c r="O24" s="35">
        <v>40</v>
      </c>
      <c r="P24" s="26">
        <f t="shared" si="2"/>
        <v>40</v>
      </c>
      <c r="Q24" s="41"/>
      <c r="R24" s="41"/>
      <c r="S24" s="44"/>
    </row>
    <row r="25" spans="1:20" s="11" customFormat="1" ht="35.25" hidden="1" customHeight="1" x14ac:dyDescent="0.25">
      <c r="A25" s="31" t="s">
        <v>54</v>
      </c>
      <c r="B25" s="29" t="s">
        <v>71</v>
      </c>
      <c r="C25" s="28" t="s">
        <v>71</v>
      </c>
      <c r="D25" s="34">
        <v>240</v>
      </c>
      <c r="E25" s="23"/>
      <c r="F25" s="34">
        <v>240</v>
      </c>
      <c r="G25" s="34"/>
      <c r="H25" s="35">
        <f t="shared" si="3"/>
        <v>240</v>
      </c>
      <c r="I25" s="41"/>
      <c r="J25" s="35">
        <v>240</v>
      </c>
      <c r="K25" s="35">
        <v>240</v>
      </c>
      <c r="L25" s="42"/>
      <c r="M25" s="43"/>
      <c r="N25" s="35">
        <v>240</v>
      </c>
      <c r="O25" s="35">
        <v>240</v>
      </c>
      <c r="P25" s="26">
        <f t="shared" si="2"/>
        <v>240</v>
      </c>
      <c r="Q25" s="41"/>
      <c r="R25" s="41"/>
      <c r="S25" s="44"/>
    </row>
    <row r="26" spans="1:20" x14ac:dyDescent="0.25">
      <c r="T26" s="52">
        <f>T9-D8</f>
        <v>9836</v>
      </c>
    </row>
    <row r="27" spans="1:20" x14ac:dyDescent="0.25">
      <c r="I27" s="53"/>
      <c r="J27" s="53"/>
    </row>
    <row r="28" spans="1:20" x14ac:dyDescent="0.25">
      <c r="I28" s="53"/>
      <c r="J28" s="53"/>
    </row>
    <row r="29" spans="1:20" x14ac:dyDescent="0.25">
      <c r="I29" s="53"/>
      <c r="J29" s="53"/>
    </row>
    <row r="30" spans="1:20" x14ac:dyDescent="0.25">
      <c r="I30" s="53"/>
      <c r="J30" s="53"/>
    </row>
    <row r="31" spans="1:20" x14ac:dyDescent="0.25">
      <c r="I31" s="53"/>
      <c r="J31" s="53"/>
    </row>
    <row r="34" spans="1:19" x14ac:dyDescent="0.25">
      <c r="A34" s="54"/>
    </row>
    <row r="35" spans="1:19" ht="16.5" customHeight="1" x14ac:dyDescent="0.25">
      <c r="A35" s="54"/>
      <c r="B35" s="55"/>
      <c r="C35" s="56"/>
      <c r="D35" s="56"/>
      <c r="E35" s="56"/>
      <c r="F35" s="56"/>
      <c r="G35" s="56"/>
      <c r="H35" s="57"/>
      <c r="I35" s="57"/>
      <c r="J35" s="57"/>
      <c r="K35" s="57"/>
      <c r="L35" s="57"/>
      <c r="M35" s="58"/>
      <c r="N35" s="57"/>
      <c r="O35" s="57"/>
      <c r="P35" s="57"/>
      <c r="Q35" s="57"/>
      <c r="R35" s="57"/>
      <c r="S35" s="59"/>
    </row>
    <row r="36" spans="1:19" ht="16.5" customHeight="1" x14ac:dyDescent="0.25">
      <c r="A36" s="54"/>
      <c r="B36" s="55"/>
      <c r="C36" s="56"/>
      <c r="D36" s="56"/>
      <c r="E36" s="56"/>
      <c r="F36" s="56"/>
      <c r="G36" s="56"/>
      <c r="H36" s="57"/>
      <c r="I36" s="57"/>
      <c r="J36" s="57"/>
      <c r="K36" s="57"/>
      <c r="L36" s="57"/>
      <c r="M36" s="58"/>
      <c r="N36" s="57"/>
      <c r="O36" s="57"/>
      <c r="P36" s="57"/>
      <c r="Q36" s="57"/>
      <c r="R36" s="57"/>
      <c r="S36" s="59"/>
    </row>
    <row r="37" spans="1:19" ht="16.5" customHeight="1" x14ac:dyDescent="0.25">
      <c r="A37" s="54"/>
      <c r="B37" s="55"/>
      <c r="C37" s="56"/>
      <c r="D37" s="56"/>
      <c r="E37" s="56"/>
      <c r="F37" s="56"/>
      <c r="G37" s="56"/>
      <c r="H37" s="57"/>
      <c r="I37" s="57"/>
      <c r="J37" s="57"/>
      <c r="K37" s="57"/>
      <c r="L37" s="57"/>
      <c r="M37" s="58"/>
      <c r="N37" s="57"/>
      <c r="O37" s="57"/>
      <c r="P37" s="57"/>
      <c r="Q37" s="57"/>
      <c r="R37" s="57"/>
      <c r="S37" s="59"/>
    </row>
    <row r="38" spans="1:19" ht="16.5" customHeight="1" x14ac:dyDescent="0.25">
      <c r="A38" s="54"/>
      <c r="B38" s="55"/>
      <c r="C38" s="56"/>
      <c r="D38" s="56"/>
      <c r="E38" s="56"/>
      <c r="F38" s="56"/>
      <c r="G38" s="56"/>
      <c r="H38" s="57"/>
      <c r="I38" s="57"/>
      <c r="J38" s="57"/>
      <c r="K38" s="57"/>
      <c r="L38" s="57"/>
      <c r="M38" s="58"/>
      <c r="N38" s="57"/>
      <c r="O38" s="57"/>
      <c r="P38" s="57"/>
      <c r="Q38" s="57"/>
      <c r="R38" s="57"/>
      <c r="S38" s="59"/>
    </row>
    <row r="39" spans="1:19" ht="16.5" customHeight="1" x14ac:dyDescent="0.25">
      <c r="A39" s="54"/>
      <c r="B39" s="55"/>
      <c r="C39" s="56"/>
      <c r="D39" s="56"/>
      <c r="E39" s="56"/>
      <c r="F39" s="56"/>
      <c r="G39" s="56"/>
      <c r="H39" s="57"/>
      <c r="I39" s="57"/>
      <c r="J39" s="57"/>
      <c r="K39" s="57"/>
      <c r="L39" s="57"/>
      <c r="M39" s="58"/>
      <c r="N39" s="57"/>
      <c r="O39" s="57"/>
      <c r="P39" s="57"/>
      <c r="Q39" s="57"/>
      <c r="R39" s="57"/>
      <c r="S39" s="59"/>
    </row>
    <row r="40" spans="1:19" ht="16.5" customHeight="1" x14ac:dyDescent="0.25">
      <c r="A40" s="54"/>
      <c r="B40" s="55"/>
      <c r="C40" s="56"/>
      <c r="D40" s="56"/>
      <c r="E40" s="56"/>
      <c r="F40" s="56"/>
      <c r="G40" s="56"/>
      <c r="H40" s="57"/>
      <c r="I40" s="57"/>
      <c r="J40" s="57"/>
      <c r="K40" s="57"/>
      <c r="L40" s="57"/>
      <c r="M40" s="58"/>
      <c r="N40" s="57"/>
      <c r="O40" s="57"/>
      <c r="P40" s="57"/>
      <c r="Q40" s="57"/>
      <c r="R40" s="57"/>
      <c r="S40" s="59"/>
    </row>
    <row r="41" spans="1:19" ht="16.5" customHeight="1" x14ac:dyDescent="0.25">
      <c r="A41" s="54"/>
      <c r="B41" s="55"/>
      <c r="C41" s="56"/>
      <c r="D41" s="56"/>
      <c r="E41" s="56"/>
      <c r="F41" s="56"/>
      <c r="G41" s="56"/>
      <c r="H41" s="57"/>
      <c r="I41" s="57"/>
      <c r="J41" s="57"/>
      <c r="K41" s="57"/>
      <c r="L41" s="57"/>
      <c r="M41" s="58"/>
      <c r="N41" s="57"/>
      <c r="O41" s="57"/>
      <c r="P41" s="57"/>
      <c r="Q41" s="57"/>
      <c r="R41" s="57"/>
      <c r="S41" s="59"/>
    </row>
    <row r="42" spans="1:19" ht="16.5" customHeight="1" x14ac:dyDescent="0.25">
      <c r="A42" s="54"/>
      <c r="B42" s="55"/>
      <c r="C42" s="56"/>
      <c r="D42" s="56"/>
      <c r="E42" s="56"/>
      <c r="F42" s="56"/>
      <c r="G42" s="56"/>
      <c r="H42" s="57"/>
      <c r="I42" s="57"/>
      <c r="J42" s="57"/>
      <c r="K42" s="57"/>
      <c r="L42" s="57"/>
      <c r="M42" s="58"/>
      <c r="N42" s="57"/>
      <c r="O42" s="57"/>
      <c r="P42" s="57"/>
      <c r="Q42" s="57"/>
      <c r="R42" s="57"/>
      <c r="S42" s="59"/>
    </row>
    <row r="43" spans="1:19" ht="16.5" customHeight="1" x14ac:dyDescent="0.25">
      <c r="A43" s="54"/>
      <c r="B43" s="55"/>
      <c r="C43" s="56"/>
      <c r="D43" s="56"/>
      <c r="E43" s="56"/>
      <c r="F43" s="56"/>
      <c r="G43" s="56"/>
      <c r="H43" s="57"/>
      <c r="I43" s="57"/>
      <c r="J43" s="57"/>
      <c r="K43" s="57"/>
      <c r="L43" s="57"/>
      <c r="M43" s="58"/>
      <c r="N43" s="57"/>
      <c r="O43" s="57"/>
      <c r="P43" s="57"/>
      <c r="Q43" s="57"/>
      <c r="R43" s="57"/>
      <c r="S43" s="59"/>
    </row>
    <row r="44" spans="1:19" ht="16.5" customHeight="1" x14ac:dyDescent="0.25">
      <c r="B44" s="60"/>
      <c r="C44" s="56"/>
      <c r="D44" s="56"/>
      <c r="E44" s="56"/>
      <c r="F44" s="56"/>
      <c r="G44" s="56"/>
      <c r="H44" s="57"/>
      <c r="I44" s="57"/>
      <c r="J44" s="57"/>
      <c r="K44" s="57"/>
      <c r="L44" s="57"/>
      <c r="M44" s="58"/>
      <c r="N44" s="57"/>
      <c r="O44" s="57"/>
      <c r="P44" s="57"/>
      <c r="Q44" s="57"/>
      <c r="R44" s="57"/>
      <c r="S44" s="59"/>
    </row>
    <row r="45" spans="1:19" ht="31.5" customHeight="1" x14ac:dyDescent="0.25">
      <c r="B45" s="208"/>
      <c r="C45" s="208"/>
      <c r="D45" s="61"/>
      <c r="E45" s="61"/>
      <c r="F45" s="61"/>
      <c r="G45" s="61"/>
      <c r="H45" s="61"/>
      <c r="I45" s="61"/>
      <c r="J45" s="61"/>
      <c r="K45" s="61"/>
      <c r="L45" s="61"/>
      <c r="M45" s="62"/>
      <c r="N45" s="61"/>
      <c r="O45" s="61"/>
      <c r="P45" s="61"/>
      <c r="Q45" s="61"/>
      <c r="R45" s="61"/>
    </row>
    <row r="46" spans="1:19" ht="20.100000000000001" customHeight="1" x14ac:dyDescent="0.25">
      <c r="A46" s="63"/>
    </row>
    <row r="47" spans="1:19" x14ac:dyDescent="0.25">
      <c r="A47" s="63"/>
      <c r="B47" s="52"/>
      <c r="C47" s="64"/>
      <c r="D47" s="64"/>
      <c r="E47" s="64"/>
      <c r="F47" s="64"/>
      <c r="G47" s="64"/>
      <c r="H47" s="52"/>
      <c r="I47" s="52"/>
      <c r="J47" s="52"/>
      <c r="K47" s="52"/>
      <c r="L47" s="52"/>
      <c r="M47" s="65"/>
      <c r="N47" s="52"/>
      <c r="O47" s="52"/>
      <c r="P47" s="52"/>
      <c r="Q47" s="52"/>
      <c r="R47" s="52"/>
    </row>
    <row r="48" spans="1:19" x14ac:dyDescent="0.25">
      <c r="A48" s="63"/>
      <c r="B48" s="52"/>
      <c r="C48" s="64"/>
      <c r="D48" s="64"/>
      <c r="E48" s="64"/>
      <c r="F48" s="64"/>
      <c r="G48" s="64"/>
      <c r="H48" s="52"/>
      <c r="I48" s="52"/>
      <c r="J48" s="52"/>
      <c r="K48" s="52"/>
      <c r="L48" s="52"/>
      <c r="M48" s="65"/>
      <c r="N48" s="52"/>
      <c r="O48" s="52"/>
      <c r="P48" s="52"/>
      <c r="Q48" s="52"/>
      <c r="R48" s="52"/>
    </row>
    <row r="49" spans="1:18" x14ac:dyDescent="0.25">
      <c r="A49" s="63"/>
      <c r="B49" s="52"/>
      <c r="C49" s="64"/>
      <c r="D49" s="64"/>
      <c r="E49" s="64"/>
      <c r="F49" s="64"/>
      <c r="G49" s="64"/>
      <c r="H49" s="52"/>
      <c r="I49" s="52"/>
      <c r="J49" s="52"/>
      <c r="K49" s="52"/>
      <c r="L49" s="52"/>
      <c r="M49" s="65"/>
      <c r="N49" s="52"/>
      <c r="O49" s="52"/>
      <c r="P49" s="52"/>
      <c r="Q49" s="52"/>
      <c r="R49" s="52"/>
    </row>
    <row r="50" spans="1:18" s="51" customFormat="1" x14ac:dyDescent="0.25">
      <c r="A50" s="63"/>
      <c r="B50" s="52"/>
      <c r="C50" s="64"/>
      <c r="D50" s="64"/>
      <c r="E50" s="64"/>
      <c r="F50" s="64"/>
      <c r="G50" s="64"/>
      <c r="H50" s="52"/>
      <c r="I50" s="52"/>
      <c r="J50" s="52"/>
      <c r="K50" s="52"/>
      <c r="L50" s="52"/>
      <c r="M50" s="65"/>
      <c r="N50" s="52"/>
      <c r="O50" s="52"/>
      <c r="P50" s="52"/>
      <c r="Q50" s="52"/>
      <c r="R50" s="52"/>
    </row>
    <row r="51" spans="1:18" s="51" customFormat="1" x14ac:dyDescent="0.25">
      <c r="A51" s="63"/>
      <c r="B51" s="52"/>
      <c r="C51" s="64"/>
      <c r="D51" s="64"/>
      <c r="E51" s="64"/>
      <c r="F51" s="64"/>
      <c r="G51" s="64"/>
      <c r="H51" s="52"/>
      <c r="I51" s="52"/>
      <c r="J51" s="52"/>
      <c r="K51" s="52"/>
      <c r="L51" s="52"/>
      <c r="M51" s="65"/>
      <c r="N51" s="52"/>
      <c r="O51" s="52"/>
      <c r="P51" s="52"/>
      <c r="Q51" s="52"/>
      <c r="R51" s="52"/>
    </row>
    <row r="52" spans="1:18" s="51" customFormat="1" x14ac:dyDescent="0.25">
      <c r="A52" s="63"/>
      <c r="B52" s="52"/>
      <c r="C52" s="64"/>
      <c r="D52" s="64"/>
      <c r="E52" s="64"/>
      <c r="F52" s="64"/>
      <c r="G52" s="64"/>
      <c r="H52" s="52"/>
      <c r="I52" s="52"/>
      <c r="J52" s="52"/>
      <c r="K52" s="52"/>
      <c r="L52" s="52"/>
      <c r="M52" s="65"/>
      <c r="N52" s="52"/>
      <c r="O52" s="52"/>
      <c r="P52" s="52"/>
      <c r="Q52" s="52"/>
      <c r="R52" s="52"/>
    </row>
    <row r="53" spans="1:18" s="51" customFormat="1" x14ac:dyDescent="0.25">
      <c r="A53" s="63"/>
      <c r="B53" s="52"/>
      <c r="C53" s="64"/>
      <c r="D53" s="64"/>
      <c r="E53" s="64"/>
      <c r="F53" s="64"/>
      <c r="G53" s="64"/>
      <c r="H53" s="52"/>
      <c r="I53" s="52"/>
      <c r="J53" s="52"/>
      <c r="K53" s="52"/>
      <c r="L53" s="52"/>
      <c r="M53" s="65"/>
      <c r="N53" s="52"/>
      <c r="O53" s="52"/>
      <c r="P53" s="52"/>
      <c r="Q53" s="52"/>
      <c r="R53" s="52"/>
    </row>
    <row r="54" spans="1:18" s="51" customFormat="1" x14ac:dyDescent="0.25">
      <c r="A54" s="63"/>
      <c r="B54" s="52"/>
      <c r="C54" s="64"/>
      <c r="D54" s="64"/>
      <c r="E54" s="64"/>
      <c r="F54" s="64"/>
      <c r="G54" s="64"/>
      <c r="H54" s="52"/>
      <c r="I54" s="52"/>
      <c r="J54" s="52"/>
      <c r="K54" s="52"/>
      <c r="L54" s="52"/>
      <c r="M54" s="65"/>
      <c r="N54" s="52"/>
      <c r="O54" s="52"/>
      <c r="P54" s="52"/>
      <c r="Q54" s="52"/>
      <c r="R54" s="52"/>
    </row>
    <row r="55" spans="1:18" s="51" customFormat="1" x14ac:dyDescent="0.25">
      <c r="A55" s="63"/>
      <c r="B55" s="52"/>
      <c r="C55" s="64"/>
      <c r="D55" s="64"/>
      <c r="E55" s="64"/>
      <c r="F55" s="64"/>
      <c r="G55" s="64"/>
      <c r="H55" s="52"/>
      <c r="I55" s="52"/>
      <c r="J55" s="52"/>
      <c r="K55" s="52"/>
      <c r="L55" s="52"/>
      <c r="M55" s="65"/>
      <c r="N55" s="52"/>
      <c r="O55" s="52"/>
      <c r="P55" s="52"/>
      <c r="Q55" s="52"/>
      <c r="R55" s="52"/>
    </row>
    <row r="56" spans="1:18" s="51" customFormat="1" x14ac:dyDescent="0.25">
      <c r="A56" s="63"/>
      <c r="B56" s="52"/>
      <c r="C56" s="64"/>
      <c r="D56" s="64"/>
      <c r="E56" s="64"/>
      <c r="F56" s="64"/>
      <c r="G56" s="64"/>
      <c r="H56" s="52"/>
      <c r="I56" s="52"/>
      <c r="J56" s="52"/>
      <c r="K56" s="52"/>
      <c r="L56" s="52"/>
      <c r="M56" s="65"/>
      <c r="N56" s="52"/>
      <c r="O56" s="52"/>
      <c r="P56" s="52"/>
      <c r="Q56" s="52"/>
      <c r="R56" s="52"/>
    </row>
    <row r="57" spans="1:18" s="51" customFormat="1" x14ac:dyDescent="0.25">
      <c r="A57" s="63"/>
      <c r="B57" s="52"/>
      <c r="C57" s="64"/>
      <c r="D57" s="64"/>
      <c r="E57" s="64"/>
      <c r="F57" s="64"/>
      <c r="G57" s="64"/>
      <c r="H57" s="52"/>
      <c r="I57" s="52"/>
      <c r="J57" s="52"/>
      <c r="K57" s="52"/>
      <c r="L57" s="52"/>
      <c r="M57" s="65"/>
      <c r="N57" s="52"/>
      <c r="O57" s="52"/>
      <c r="P57" s="52"/>
      <c r="Q57" s="52"/>
      <c r="R57" s="52"/>
    </row>
    <row r="58" spans="1:18" s="51" customFormat="1" x14ac:dyDescent="0.25">
      <c r="A58" s="63"/>
      <c r="B58" s="52"/>
      <c r="C58" s="64"/>
      <c r="D58" s="64"/>
      <c r="E58" s="64"/>
      <c r="F58" s="64"/>
      <c r="G58" s="64"/>
      <c r="H58" s="52"/>
      <c r="I58" s="52"/>
      <c r="J58" s="52"/>
      <c r="K58" s="52"/>
      <c r="L58" s="52"/>
      <c r="M58" s="65"/>
      <c r="N58" s="52"/>
      <c r="O58" s="52"/>
      <c r="P58" s="52"/>
      <c r="Q58" s="52"/>
      <c r="R58" s="52"/>
    </row>
    <row r="59" spans="1:18" s="51" customFormat="1" x14ac:dyDescent="0.25">
      <c r="A59" s="63"/>
      <c r="B59" s="52"/>
      <c r="C59" s="64"/>
      <c r="D59" s="64"/>
      <c r="E59" s="64"/>
      <c r="F59" s="64"/>
      <c r="G59" s="64"/>
      <c r="H59" s="52"/>
      <c r="I59" s="52"/>
      <c r="J59" s="52"/>
      <c r="K59" s="52"/>
      <c r="L59" s="52"/>
      <c r="M59" s="65"/>
      <c r="N59" s="52"/>
      <c r="O59" s="52"/>
      <c r="P59" s="52"/>
      <c r="Q59" s="52"/>
      <c r="R59" s="52"/>
    </row>
    <row r="60" spans="1:18" s="51" customFormat="1" x14ac:dyDescent="0.25">
      <c r="A60" s="63"/>
      <c r="B60" s="52"/>
      <c r="C60" s="64"/>
      <c r="D60" s="64"/>
      <c r="E60" s="64"/>
      <c r="F60" s="64"/>
      <c r="G60" s="64"/>
      <c r="H60" s="52"/>
      <c r="I60" s="52"/>
      <c r="J60" s="52"/>
      <c r="K60" s="52"/>
      <c r="L60" s="52"/>
      <c r="M60" s="65"/>
      <c r="N60" s="52"/>
      <c r="O60" s="52"/>
      <c r="P60" s="52"/>
      <c r="Q60" s="52"/>
      <c r="R60" s="52"/>
    </row>
    <row r="61" spans="1:18" s="51" customFormat="1" x14ac:dyDescent="0.25">
      <c r="A61" s="63"/>
      <c r="B61" s="52"/>
      <c r="C61" s="64"/>
      <c r="D61" s="64"/>
      <c r="E61" s="64"/>
      <c r="F61" s="64"/>
      <c r="G61" s="64"/>
      <c r="H61" s="52"/>
      <c r="I61" s="52"/>
      <c r="J61" s="52"/>
      <c r="K61" s="52"/>
      <c r="L61" s="52"/>
      <c r="M61" s="65"/>
      <c r="N61" s="52"/>
      <c r="O61" s="52"/>
      <c r="P61" s="52"/>
      <c r="Q61" s="52"/>
      <c r="R61" s="52"/>
    </row>
    <row r="62" spans="1:18" s="51" customFormat="1" x14ac:dyDescent="0.25">
      <c r="A62" s="63"/>
      <c r="B62" s="52"/>
      <c r="C62" s="64"/>
      <c r="D62" s="64"/>
      <c r="E62" s="64"/>
      <c r="F62" s="64"/>
      <c r="G62" s="64"/>
      <c r="H62" s="52"/>
      <c r="I62" s="52"/>
      <c r="J62" s="52"/>
      <c r="K62" s="52"/>
      <c r="L62" s="52"/>
      <c r="M62" s="65"/>
      <c r="N62" s="52"/>
      <c r="O62" s="52"/>
      <c r="P62" s="52"/>
      <c r="Q62" s="52"/>
      <c r="R62" s="52"/>
    </row>
    <row r="63" spans="1:18" s="51" customFormat="1" x14ac:dyDescent="0.25">
      <c r="A63" s="63"/>
      <c r="B63" s="52"/>
      <c r="C63" s="64"/>
      <c r="D63" s="64"/>
      <c r="E63" s="64"/>
      <c r="F63" s="64"/>
      <c r="G63" s="64"/>
      <c r="H63" s="52"/>
      <c r="I63" s="52"/>
      <c r="J63" s="52"/>
      <c r="K63" s="52"/>
      <c r="L63" s="52"/>
      <c r="M63" s="65"/>
      <c r="N63" s="52"/>
      <c r="O63" s="52"/>
      <c r="P63" s="52"/>
      <c r="Q63" s="52"/>
      <c r="R63" s="52"/>
    </row>
    <row r="64" spans="1:18" s="51" customFormat="1" x14ac:dyDescent="0.25">
      <c r="A64" s="63"/>
      <c r="B64" s="52"/>
      <c r="C64" s="64"/>
      <c r="D64" s="64"/>
      <c r="E64" s="64"/>
      <c r="F64" s="64"/>
      <c r="G64" s="64"/>
      <c r="H64" s="52"/>
      <c r="I64" s="52"/>
      <c r="J64" s="52"/>
      <c r="K64" s="52"/>
      <c r="L64" s="52"/>
      <c r="M64" s="65"/>
      <c r="N64" s="52"/>
      <c r="O64" s="52"/>
      <c r="P64" s="52"/>
      <c r="Q64" s="52"/>
      <c r="R64" s="52"/>
    </row>
    <row r="65" spans="1:18" s="51" customFormat="1" x14ac:dyDescent="0.25">
      <c r="A65" s="63"/>
      <c r="B65" s="52"/>
      <c r="C65" s="64"/>
      <c r="D65" s="64"/>
      <c r="E65" s="64"/>
      <c r="F65" s="64"/>
      <c r="G65" s="64"/>
      <c r="H65" s="52"/>
      <c r="I65" s="52"/>
      <c r="J65" s="52"/>
      <c r="K65" s="52"/>
      <c r="L65" s="52"/>
      <c r="M65" s="65"/>
      <c r="N65" s="52"/>
      <c r="O65" s="52"/>
      <c r="P65" s="52"/>
      <c r="Q65" s="52"/>
      <c r="R65" s="52"/>
    </row>
    <row r="66" spans="1:18" s="51" customFormat="1" x14ac:dyDescent="0.25">
      <c r="A66" s="63"/>
      <c r="B66" s="52"/>
      <c r="C66" s="64"/>
      <c r="D66" s="64"/>
      <c r="E66" s="64"/>
      <c r="F66" s="64"/>
      <c r="G66" s="64"/>
      <c r="H66" s="52"/>
      <c r="I66" s="52"/>
      <c r="J66" s="52"/>
      <c r="K66" s="52"/>
      <c r="L66" s="52"/>
      <c r="M66" s="65"/>
      <c r="N66" s="52"/>
      <c r="O66" s="52"/>
      <c r="P66" s="52"/>
      <c r="Q66" s="52"/>
      <c r="R66" s="52"/>
    </row>
    <row r="67" spans="1:18" s="51" customFormat="1" x14ac:dyDescent="0.25">
      <c r="A67" s="63"/>
      <c r="B67" s="52"/>
      <c r="C67" s="64"/>
      <c r="D67" s="64"/>
      <c r="E67" s="64"/>
      <c r="F67" s="64"/>
      <c r="G67" s="64"/>
      <c r="H67" s="52"/>
      <c r="I67" s="52"/>
      <c r="J67" s="52"/>
      <c r="K67" s="52"/>
      <c r="L67" s="52"/>
      <c r="M67" s="65"/>
      <c r="N67" s="52"/>
      <c r="O67" s="52"/>
      <c r="P67" s="52"/>
      <c r="Q67" s="52"/>
      <c r="R67" s="52"/>
    </row>
    <row r="68" spans="1:18" s="51" customFormat="1" x14ac:dyDescent="0.25">
      <c r="A68" s="63"/>
      <c r="B68" s="52"/>
      <c r="C68" s="64"/>
      <c r="D68" s="64"/>
      <c r="E68" s="64"/>
      <c r="F68" s="64"/>
      <c r="G68" s="64"/>
      <c r="H68" s="52"/>
      <c r="I68" s="52"/>
      <c r="J68" s="52"/>
      <c r="K68" s="52"/>
      <c r="L68" s="52"/>
      <c r="M68" s="65"/>
      <c r="N68" s="52"/>
      <c r="O68" s="52"/>
      <c r="P68" s="52"/>
      <c r="Q68" s="52"/>
      <c r="R68" s="52"/>
    </row>
    <row r="69" spans="1:18" s="51" customFormat="1" x14ac:dyDescent="0.25">
      <c r="A69" s="63"/>
      <c r="B69" s="52"/>
      <c r="C69" s="64"/>
      <c r="D69" s="64"/>
      <c r="E69" s="64"/>
      <c r="F69" s="64"/>
      <c r="G69" s="64"/>
      <c r="H69" s="52"/>
      <c r="I69" s="52"/>
      <c r="J69" s="52"/>
      <c r="K69" s="52"/>
      <c r="L69" s="52"/>
      <c r="M69" s="65"/>
      <c r="N69" s="52"/>
      <c r="O69" s="52"/>
      <c r="P69" s="52"/>
      <c r="Q69" s="52"/>
      <c r="R69" s="52"/>
    </row>
    <row r="70" spans="1:18" s="51" customFormat="1" x14ac:dyDescent="0.25">
      <c r="A70" s="63"/>
      <c r="B70" s="52"/>
      <c r="C70" s="64"/>
      <c r="D70" s="64"/>
      <c r="E70" s="64"/>
      <c r="F70" s="64"/>
      <c r="G70" s="64"/>
      <c r="H70" s="52"/>
      <c r="I70" s="52"/>
      <c r="J70" s="52"/>
      <c r="K70" s="52"/>
      <c r="L70" s="52"/>
      <c r="M70" s="65"/>
      <c r="N70" s="52"/>
      <c r="O70" s="52"/>
      <c r="P70" s="52"/>
      <c r="Q70" s="52"/>
      <c r="R70" s="52"/>
    </row>
    <row r="71" spans="1:18" s="51" customFormat="1" x14ac:dyDescent="0.25">
      <c r="A71" s="63"/>
      <c r="B71" s="52"/>
      <c r="C71" s="64"/>
      <c r="D71" s="64"/>
      <c r="E71" s="64"/>
      <c r="F71" s="64"/>
      <c r="G71" s="64"/>
      <c r="H71" s="52"/>
      <c r="I71" s="52"/>
      <c r="J71" s="52"/>
      <c r="K71" s="52"/>
      <c r="L71" s="52"/>
      <c r="M71" s="65"/>
      <c r="N71" s="52"/>
      <c r="O71" s="52"/>
      <c r="P71" s="52"/>
      <c r="Q71" s="52"/>
      <c r="R71" s="52"/>
    </row>
    <row r="72" spans="1:18" s="51" customFormat="1" x14ac:dyDescent="0.25">
      <c r="A72" s="63"/>
      <c r="B72" s="52"/>
      <c r="C72" s="64"/>
      <c r="D72" s="64"/>
      <c r="E72" s="64"/>
      <c r="F72" s="64"/>
      <c r="G72" s="64"/>
      <c r="H72" s="52"/>
      <c r="I72" s="52"/>
      <c r="J72" s="52"/>
      <c r="K72" s="52"/>
      <c r="L72" s="52"/>
      <c r="M72" s="65"/>
      <c r="N72" s="52"/>
      <c r="O72" s="52"/>
      <c r="P72" s="52"/>
      <c r="Q72" s="52"/>
      <c r="R72" s="52"/>
    </row>
    <row r="73" spans="1:18" s="51" customFormat="1" x14ac:dyDescent="0.25">
      <c r="A73" s="63"/>
      <c r="B73" s="52"/>
      <c r="C73" s="64"/>
      <c r="D73" s="64"/>
      <c r="E73" s="64"/>
      <c r="F73" s="64"/>
      <c r="G73" s="64"/>
      <c r="H73" s="52"/>
      <c r="I73" s="52"/>
      <c r="J73" s="52"/>
      <c r="K73" s="52"/>
      <c r="L73" s="52"/>
      <c r="M73" s="65"/>
      <c r="N73" s="52"/>
      <c r="O73" s="52"/>
      <c r="P73" s="52"/>
      <c r="Q73" s="52"/>
      <c r="R73" s="52"/>
    </row>
    <row r="74" spans="1:18" s="51" customFormat="1" x14ac:dyDescent="0.25">
      <c r="A74" s="63"/>
      <c r="B74" s="52"/>
      <c r="C74" s="64"/>
      <c r="D74" s="64"/>
      <c r="E74" s="64"/>
      <c r="F74" s="64"/>
      <c r="G74" s="64"/>
      <c r="H74" s="52"/>
      <c r="I74" s="52"/>
      <c r="J74" s="52"/>
      <c r="K74" s="52"/>
      <c r="L74" s="52"/>
      <c r="M74" s="65"/>
      <c r="N74" s="52"/>
      <c r="O74" s="52"/>
      <c r="P74" s="52"/>
      <c r="Q74" s="52"/>
      <c r="R74" s="52"/>
    </row>
    <row r="75" spans="1:18" s="51" customFormat="1" x14ac:dyDescent="0.25">
      <c r="A75" s="63"/>
      <c r="B75" s="52"/>
      <c r="C75" s="64"/>
      <c r="D75" s="64"/>
      <c r="E75" s="64"/>
      <c r="F75" s="64"/>
      <c r="G75" s="64"/>
      <c r="H75" s="52"/>
      <c r="I75" s="52"/>
      <c r="J75" s="52"/>
      <c r="K75" s="52"/>
      <c r="L75" s="52"/>
      <c r="M75" s="65"/>
      <c r="N75" s="52"/>
      <c r="O75" s="52"/>
      <c r="P75" s="52"/>
      <c r="Q75" s="52"/>
      <c r="R75" s="52"/>
    </row>
    <row r="76" spans="1:18" s="51" customFormat="1" x14ac:dyDescent="0.25">
      <c r="A76" s="63"/>
      <c r="B76" s="52"/>
      <c r="C76" s="64"/>
      <c r="D76" s="64"/>
      <c r="E76" s="64"/>
      <c r="F76" s="64"/>
      <c r="G76" s="64"/>
      <c r="H76" s="52"/>
      <c r="I76" s="52"/>
      <c r="J76" s="52"/>
      <c r="K76" s="52"/>
      <c r="L76" s="52"/>
      <c r="M76" s="65"/>
      <c r="N76" s="52"/>
      <c r="O76" s="52"/>
      <c r="P76" s="52"/>
      <c r="Q76" s="52"/>
      <c r="R76" s="52"/>
    </row>
    <row r="77" spans="1:18" s="51" customFormat="1" x14ac:dyDescent="0.25">
      <c r="A77" s="63"/>
      <c r="B77" s="52"/>
      <c r="C77" s="64"/>
      <c r="D77" s="64"/>
      <c r="E77" s="64"/>
      <c r="F77" s="64"/>
      <c r="G77" s="64"/>
      <c r="H77" s="52"/>
      <c r="I77" s="52"/>
      <c r="J77" s="52"/>
      <c r="K77" s="52"/>
      <c r="L77" s="52"/>
      <c r="M77" s="65"/>
      <c r="N77" s="52"/>
      <c r="O77" s="52"/>
      <c r="P77" s="52"/>
      <c r="Q77" s="52"/>
      <c r="R77" s="52"/>
    </row>
    <row r="78" spans="1:18" s="51" customFormat="1" x14ac:dyDescent="0.25">
      <c r="A78" s="63"/>
      <c r="B78" s="52"/>
      <c r="C78" s="64"/>
      <c r="D78" s="64"/>
      <c r="E78" s="64"/>
      <c r="F78" s="64"/>
      <c r="G78" s="64"/>
      <c r="H78" s="52"/>
      <c r="I78" s="52"/>
      <c r="J78" s="52"/>
      <c r="K78" s="52"/>
      <c r="L78" s="52"/>
      <c r="M78" s="65"/>
      <c r="N78" s="52"/>
      <c r="O78" s="52"/>
      <c r="P78" s="52"/>
      <c r="Q78" s="52"/>
      <c r="R78" s="52"/>
    </row>
    <row r="79" spans="1:18" s="51" customFormat="1" x14ac:dyDescent="0.25">
      <c r="A79" s="63"/>
      <c r="B79" s="52"/>
      <c r="C79" s="64"/>
      <c r="D79" s="64"/>
      <c r="E79" s="64"/>
      <c r="F79" s="64"/>
      <c r="G79" s="64"/>
      <c r="H79" s="52"/>
      <c r="I79" s="52"/>
      <c r="J79" s="52"/>
      <c r="K79" s="52"/>
      <c r="L79" s="52"/>
      <c r="M79" s="65"/>
      <c r="N79" s="52"/>
      <c r="O79" s="52"/>
      <c r="P79" s="52"/>
      <c r="Q79" s="52"/>
      <c r="R79" s="52"/>
    </row>
    <row r="80" spans="1:18" s="51" customFormat="1" x14ac:dyDescent="0.25">
      <c r="A80" s="63"/>
      <c r="B80" s="52"/>
      <c r="C80" s="64"/>
      <c r="D80" s="64"/>
      <c r="E80" s="64"/>
      <c r="F80" s="64"/>
      <c r="G80" s="64"/>
      <c r="H80" s="52"/>
      <c r="I80" s="52"/>
      <c r="J80" s="52"/>
      <c r="K80" s="52"/>
      <c r="L80" s="52"/>
      <c r="M80" s="65"/>
      <c r="N80" s="52"/>
      <c r="O80" s="52"/>
      <c r="P80" s="52"/>
      <c r="Q80" s="52"/>
      <c r="R80" s="52"/>
    </row>
    <row r="81" spans="1:18" s="51" customFormat="1" x14ac:dyDescent="0.25">
      <c r="A81" s="63"/>
      <c r="B81" s="52"/>
      <c r="C81" s="64"/>
      <c r="D81" s="64"/>
      <c r="E81" s="64"/>
      <c r="F81" s="64"/>
      <c r="G81" s="64"/>
      <c r="H81" s="52"/>
      <c r="I81" s="52"/>
      <c r="J81" s="52"/>
      <c r="K81" s="52"/>
      <c r="L81" s="52"/>
      <c r="M81" s="65"/>
      <c r="N81" s="52"/>
      <c r="O81" s="52"/>
      <c r="P81" s="52"/>
      <c r="Q81" s="52"/>
      <c r="R81" s="52"/>
    </row>
    <row r="82" spans="1:18" s="51" customFormat="1" x14ac:dyDescent="0.25">
      <c r="A82" s="63"/>
      <c r="B82" s="52"/>
      <c r="C82" s="64"/>
      <c r="D82" s="64"/>
      <c r="E82" s="64"/>
      <c r="F82" s="64"/>
      <c r="G82" s="64"/>
      <c r="H82" s="52"/>
      <c r="I82" s="52"/>
      <c r="J82" s="52"/>
      <c r="K82" s="52"/>
      <c r="L82" s="52"/>
      <c r="M82" s="65"/>
      <c r="N82" s="52"/>
      <c r="O82" s="52"/>
      <c r="P82" s="52"/>
      <c r="Q82" s="52"/>
      <c r="R82" s="52"/>
    </row>
    <row r="83" spans="1:18" s="51" customFormat="1" x14ac:dyDescent="0.25">
      <c r="A83" s="63"/>
      <c r="B83" s="52"/>
      <c r="C83" s="64"/>
      <c r="D83" s="64"/>
      <c r="E83" s="64"/>
      <c r="F83" s="64"/>
      <c r="G83" s="64"/>
      <c r="H83" s="52"/>
      <c r="I83" s="52"/>
      <c r="J83" s="52"/>
      <c r="K83" s="52"/>
      <c r="L83" s="52"/>
      <c r="M83" s="65"/>
      <c r="N83" s="52"/>
      <c r="O83" s="52"/>
      <c r="P83" s="52"/>
      <c r="Q83" s="52"/>
      <c r="R83" s="52"/>
    </row>
    <row r="84" spans="1:18" s="51" customFormat="1" x14ac:dyDescent="0.25">
      <c r="A84" s="63"/>
      <c r="B84" s="52"/>
      <c r="C84" s="64"/>
      <c r="D84" s="64"/>
      <c r="E84" s="64"/>
      <c r="F84" s="64"/>
      <c r="G84" s="64"/>
      <c r="H84" s="52"/>
      <c r="I84" s="52"/>
      <c r="J84" s="52"/>
      <c r="K84" s="52"/>
      <c r="L84" s="52"/>
      <c r="M84" s="65"/>
      <c r="N84" s="52"/>
      <c r="O84" s="52"/>
      <c r="P84" s="52"/>
      <c r="Q84" s="52"/>
      <c r="R84" s="52"/>
    </row>
    <row r="85" spans="1:18" s="51" customFormat="1" x14ac:dyDescent="0.25">
      <c r="A85" s="63"/>
      <c r="B85" s="52"/>
      <c r="C85" s="64"/>
      <c r="D85" s="64"/>
      <c r="E85" s="64"/>
      <c r="F85" s="64"/>
      <c r="G85" s="64"/>
      <c r="H85" s="52"/>
      <c r="I85" s="52"/>
      <c r="J85" s="52"/>
      <c r="K85" s="52"/>
      <c r="L85" s="52"/>
      <c r="M85" s="65"/>
      <c r="N85" s="52"/>
      <c r="O85" s="52"/>
      <c r="P85" s="52"/>
      <c r="Q85" s="52"/>
      <c r="R85" s="52"/>
    </row>
    <row r="86" spans="1:18" s="51" customFormat="1" x14ac:dyDescent="0.25">
      <c r="A86" s="63"/>
      <c r="B86" s="52"/>
      <c r="C86" s="64"/>
      <c r="D86" s="64"/>
      <c r="E86" s="64"/>
      <c r="F86" s="64"/>
      <c r="G86" s="64"/>
      <c r="H86" s="52"/>
      <c r="I86" s="52"/>
      <c r="J86" s="52"/>
      <c r="K86" s="52"/>
      <c r="L86" s="52"/>
      <c r="M86" s="65"/>
      <c r="N86" s="52"/>
      <c r="O86" s="52"/>
      <c r="P86" s="52"/>
      <c r="Q86" s="52"/>
      <c r="R86" s="52"/>
    </row>
    <row r="87" spans="1:18" s="51" customFormat="1" x14ac:dyDescent="0.25">
      <c r="A87" s="63"/>
      <c r="B87" s="52"/>
      <c r="C87" s="64"/>
      <c r="D87" s="64"/>
      <c r="E87" s="64"/>
      <c r="F87" s="64"/>
      <c r="G87" s="64"/>
      <c r="H87" s="52"/>
      <c r="I87" s="52"/>
      <c r="J87" s="52"/>
      <c r="K87" s="52"/>
      <c r="L87" s="52"/>
      <c r="M87" s="65"/>
      <c r="N87" s="52"/>
      <c r="O87" s="52"/>
      <c r="P87" s="52"/>
      <c r="Q87" s="52"/>
      <c r="R87" s="52"/>
    </row>
    <row r="88" spans="1:18" s="51" customFormat="1" x14ac:dyDescent="0.25">
      <c r="A88" s="63"/>
      <c r="B88" s="52"/>
      <c r="C88" s="64"/>
      <c r="D88" s="64"/>
      <c r="E88" s="64"/>
      <c r="F88" s="64"/>
      <c r="G88" s="64"/>
      <c r="H88" s="52"/>
      <c r="I88" s="52"/>
      <c r="J88" s="52"/>
      <c r="K88" s="52"/>
      <c r="L88" s="52"/>
      <c r="M88" s="65"/>
      <c r="N88" s="52"/>
      <c r="O88" s="52"/>
      <c r="P88" s="52"/>
      <c r="Q88" s="52"/>
      <c r="R88" s="52"/>
    </row>
    <row r="89" spans="1:18" s="51" customFormat="1" x14ac:dyDescent="0.25">
      <c r="A89" s="63"/>
      <c r="B89" s="52"/>
      <c r="C89" s="64"/>
      <c r="D89" s="64"/>
      <c r="E89" s="64"/>
      <c r="F89" s="64"/>
      <c r="G89" s="64"/>
      <c r="H89" s="52"/>
      <c r="I89" s="52"/>
      <c r="J89" s="52"/>
      <c r="K89" s="52"/>
      <c r="L89" s="52"/>
      <c r="M89" s="65"/>
      <c r="N89" s="52"/>
      <c r="O89" s="52"/>
      <c r="P89" s="52"/>
      <c r="Q89" s="52"/>
      <c r="R89" s="52"/>
    </row>
    <row r="90" spans="1:18" s="51" customFormat="1" x14ac:dyDescent="0.25">
      <c r="A90" s="63"/>
      <c r="B90" s="52"/>
      <c r="C90" s="64"/>
      <c r="D90" s="64"/>
      <c r="E90" s="64"/>
      <c r="F90" s="64"/>
      <c r="G90" s="64"/>
      <c r="H90" s="52"/>
      <c r="I90" s="52"/>
      <c r="J90" s="52"/>
      <c r="K90" s="52"/>
      <c r="L90" s="52"/>
      <c r="M90" s="65"/>
      <c r="N90" s="52"/>
      <c r="O90" s="52"/>
      <c r="P90" s="52"/>
      <c r="Q90" s="52"/>
      <c r="R90" s="52"/>
    </row>
    <row r="91" spans="1:18" s="51" customFormat="1" x14ac:dyDescent="0.25">
      <c r="A91" s="63"/>
      <c r="B91" s="52"/>
      <c r="C91" s="64"/>
      <c r="D91" s="64"/>
      <c r="E91" s="64"/>
      <c r="F91" s="64"/>
      <c r="G91" s="64"/>
      <c r="H91" s="52"/>
      <c r="I91" s="52"/>
      <c r="J91" s="52"/>
      <c r="K91" s="52"/>
      <c r="L91" s="52"/>
      <c r="M91" s="65"/>
      <c r="N91" s="52"/>
      <c r="O91" s="52"/>
      <c r="P91" s="52"/>
      <c r="Q91" s="52"/>
      <c r="R91" s="52"/>
    </row>
    <row r="92" spans="1:18" s="51" customFormat="1" x14ac:dyDescent="0.25">
      <c r="A92" s="63"/>
      <c r="B92" s="52"/>
      <c r="C92" s="64"/>
      <c r="D92" s="64"/>
      <c r="E92" s="64"/>
      <c r="F92" s="64"/>
      <c r="G92" s="64"/>
      <c r="H92" s="52"/>
      <c r="I92" s="52"/>
      <c r="J92" s="52"/>
      <c r="K92" s="52"/>
      <c r="L92" s="52"/>
      <c r="M92" s="65"/>
      <c r="N92" s="52"/>
      <c r="O92" s="52"/>
      <c r="P92" s="52"/>
      <c r="Q92" s="52"/>
      <c r="R92" s="52"/>
    </row>
    <row r="93" spans="1:18" s="51" customFormat="1" x14ac:dyDescent="0.25">
      <c r="A93" s="63"/>
      <c r="B93" s="52"/>
      <c r="C93" s="64"/>
      <c r="D93" s="64"/>
      <c r="E93" s="64"/>
      <c r="F93" s="64"/>
      <c r="G93" s="64"/>
      <c r="H93" s="52"/>
      <c r="I93" s="52"/>
      <c r="J93" s="52"/>
      <c r="K93" s="52"/>
      <c r="L93" s="52"/>
      <c r="M93" s="65"/>
      <c r="N93" s="52"/>
      <c r="O93" s="52"/>
      <c r="P93" s="52"/>
      <c r="Q93" s="52"/>
      <c r="R93" s="52"/>
    </row>
    <row r="94" spans="1:18" s="51" customFormat="1" x14ac:dyDescent="0.25">
      <c r="A94" s="63"/>
      <c r="B94" s="52"/>
      <c r="C94" s="64"/>
      <c r="D94" s="64"/>
      <c r="E94" s="64"/>
      <c r="F94" s="64"/>
      <c r="G94" s="64"/>
      <c r="H94" s="52"/>
      <c r="I94" s="52"/>
      <c r="J94" s="52"/>
      <c r="K94" s="52"/>
      <c r="L94" s="52"/>
      <c r="M94" s="65"/>
      <c r="N94" s="52"/>
      <c r="O94" s="52"/>
      <c r="P94" s="52"/>
      <c r="Q94" s="52"/>
      <c r="R94" s="52"/>
    </row>
    <row r="95" spans="1:18" s="51" customFormat="1" x14ac:dyDescent="0.25">
      <c r="A95" s="63"/>
      <c r="B95" s="52"/>
      <c r="C95" s="64"/>
      <c r="D95" s="64"/>
      <c r="E95" s="64"/>
      <c r="F95" s="64"/>
      <c r="G95" s="64"/>
      <c r="H95" s="52"/>
      <c r="I95" s="52"/>
      <c r="J95" s="52"/>
      <c r="K95" s="52"/>
      <c r="L95" s="52"/>
      <c r="M95" s="65"/>
      <c r="N95" s="52"/>
      <c r="O95" s="52"/>
      <c r="P95" s="52"/>
      <c r="Q95" s="52"/>
      <c r="R95" s="52"/>
    </row>
    <row r="96" spans="1:18" s="51" customFormat="1" x14ac:dyDescent="0.25">
      <c r="A96" s="63"/>
      <c r="B96" s="52"/>
      <c r="C96" s="64"/>
      <c r="D96" s="64"/>
      <c r="E96" s="64"/>
      <c r="F96" s="64"/>
      <c r="G96" s="64"/>
      <c r="H96" s="52"/>
      <c r="I96" s="52"/>
      <c r="J96" s="52"/>
      <c r="K96" s="52"/>
      <c r="L96" s="52"/>
      <c r="M96" s="65"/>
      <c r="N96" s="52"/>
      <c r="O96" s="52"/>
      <c r="P96" s="52"/>
      <c r="Q96" s="52"/>
      <c r="R96" s="52"/>
    </row>
    <row r="97" spans="1:18" s="51" customFormat="1" x14ac:dyDescent="0.25">
      <c r="A97" s="63"/>
      <c r="B97" s="52"/>
      <c r="C97" s="64"/>
      <c r="D97" s="64"/>
      <c r="E97" s="64"/>
      <c r="F97" s="64"/>
      <c r="G97" s="64"/>
      <c r="H97" s="52"/>
      <c r="I97" s="52"/>
      <c r="J97" s="52"/>
      <c r="K97" s="52"/>
      <c r="L97" s="52"/>
      <c r="M97" s="65"/>
      <c r="N97" s="52"/>
      <c r="O97" s="52"/>
      <c r="P97" s="52"/>
      <c r="Q97" s="52"/>
      <c r="R97" s="52"/>
    </row>
    <row r="98" spans="1:18" s="51" customFormat="1" x14ac:dyDescent="0.25">
      <c r="A98" s="63"/>
      <c r="B98" s="52"/>
      <c r="C98" s="64"/>
      <c r="D98" s="64"/>
      <c r="E98" s="64"/>
      <c r="F98" s="64"/>
      <c r="G98" s="64"/>
      <c r="H98" s="52"/>
      <c r="I98" s="52"/>
      <c r="J98" s="52"/>
      <c r="K98" s="52"/>
      <c r="L98" s="52"/>
      <c r="M98" s="65"/>
      <c r="N98" s="52"/>
      <c r="O98" s="52"/>
      <c r="P98" s="52"/>
      <c r="Q98" s="52"/>
      <c r="R98" s="52"/>
    </row>
    <row r="99" spans="1:18" s="51" customFormat="1" x14ac:dyDescent="0.25">
      <c r="A99" s="63"/>
      <c r="B99" s="52"/>
      <c r="C99" s="64"/>
      <c r="D99" s="64"/>
      <c r="E99" s="64"/>
      <c r="F99" s="64"/>
      <c r="G99" s="64"/>
      <c r="H99" s="52"/>
      <c r="I99" s="52"/>
      <c r="J99" s="52"/>
      <c r="K99" s="52"/>
      <c r="L99" s="52"/>
      <c r="M99" s="65"/>
      <c r="N99" s="52"/>
      <c r="O99" s="52"/>
      <c r="P99" s="52"/>
      <c r="Q99" s="52"/>
      <c r="R99" s="52"/>
    </row>
    <row r="100" spans="1:18" s="51" customFormat="1" x14ac:dyDescent="0.25">
      <c r="A100" s="63"/>
      <c r="B100" s="52"/>
      <c r="C100" s="64"/>
      <c r="D100" s="64"/>
      <c r="E100" s="64"/>
      <c r="F100" s="64"/>
      <c r="G100" s="64"/>
      <c r="H100" s="52"/>
      <c r="I100" s="52"/>
      <c r="J100" s="52"/>
      <c r="K100" s="52"/>
      <c r="L100" s="52"/>
      <c r="M100" s="65"/>
      <c r="N100" s="52"/>
      <c r="O100" s="52"/>
      <c r="P100" s="52"/>
      <c r="Q100" s="52"/>
      <c r="R100" s="52"/>
    </row>
    <row r="101" spans="1:18" s="51" customFormat="1" x14ac:dyDescent="0.25">
      <c r="A101" s="63"/>
      <c r="B101" s="52"/>
      <c r="C101" s="64"/>
      <c r="D101" s="64"/>
      <c r="E101" s="64"/>
      <c r="F101" s="64"/>
      <c r="G101" s="64"/>
      <c r="H101" s="52"/>
      <c r="I101" s="52"/>
      <c r="J101" s="52"/>
      <c r="K101" s="52"/>
      <c r="L101" s="52"/>
      <c r="M101" s="65"/>
      <c r="N101" s="52"/>
      <c r="O101" s="52"/>
      <c r="P101" s="52"/>
      <c r="Q101" s="52"/>
      <c r="R101" s="52"/>
    </row>
    <row r="102" spans="1:18" s="51" customFormat="1" x14ac:dyDescent="0.25">
      <c r="A102" s="63"/>
      <c r="B102" s="52"/>
      <c r="C102" s="64"/>
      <c r="D102" s="64"/>
      <c r="E102" s="64"/>
      <c r="F102" s="64"/>
      <c r="G102" s="64"/>
      <c r="H102" s="52"/>
      <c r="I102" s="52"/>
      <c r="J102" s="52"/>
      <c r="K102" s="52"/>
      <c r="L102" s="52"/>
      <c r="M102" s="65"/>
      <c r="N102" s="52"/>
      <c r="O102" s="52"/>
      <c r="P102" s="52"/>
      <c r="Q102" s="52"/>
      <c r="R102" s="52"/>
    </row>
    <row r="103" spans="1:18" s="51" customFormat="1" x14ac:dyDescent="0.25">
      <c r="A103" s="63"/>
      <c r="B103" s="52"/>
      <c r="C103" s="64"/>
      <c r="D103" s="64"/>
      <c r="E103" s="64"/>
      <c r="F103" s="64"/>
      <c r="G103" s="64"/>
      <c r="H103" s="52"/>
      <c r="I103" s="52"/>
      <c r="J103" s="52"/>
      <c r="K103" s="52"/>
      <c r="L103" s="52"/>
      <c r="M103" s="65"/>
      <c r="N103" s="52"/>
      <c r="O103" s="52"/>
      <c r="P103" s="52"/>
      <c r="Q103" s="52"/>
      <c r="R103" s="52"/>
    </row>
    <row r="104" spans="1:18" s="51" customFormat="1" x14ac:dyDescent="0.25">
      <c r="A104" s="63"/>
      <c r="B104" s="52"/>
      <c r="C104" s="64"/>
      <c r="D104" s="64"/>
      <c r="E104" s="64"/>
      <c r="F104" s="64"/>
      <c r="G104" s="64"/>
      <c r="H104" s="52"/>
      <c r="I104" s="52"/>
      <c r="J104" s="52"/>
      <c r="K104" s="52"/>
      <c r="L104" s="52"/>
      <c r="M104" s="65"/>
      <c r="N104" s="52"/>
      <c r="O104" s="52"/>
      <c r="P104" s="52"/>
      <c r="Q104" s="52"/>
      <c r="R104" s="52"/>
    </row>
    <row r="105" spans="1:18" s="51" customFormat="1" x14ac:dyDescent="0.25">
      <c r="A105" s="63"/>
      <c r="B105" s="52"/>
      <c r="C105" s="64"/>
      <c r="D105" s="64"/>
      <c r="E105" s="64"/>
      <c r="F105" s="64"/>
      <c r="G105" s="64"/>
      <c r="H105" s="52"/>
      <c r="I105" s="52"/>
      <c r="J105" s="52"/>
      <c r="K105" s="52"/>
      <c r="L105" s="52"/>
      <c r="M105" s="65"/>
      <c r="N105" s="52"/>
      <c r="O105" s="52"/>
      <c r="P105" s="52"/>
      <c r="Q105" s="52"/>
      <c r="R105" s="52"/>
    </row>
    <row r="106" spans="1:18" s="51" customFormat="1" x14ac:dyDescent="0.25">
      <c r="A106" s="63"/>
      <c r="B106" s="52"/>
      <c r="C106" s="64"/>
      <c r="D106" s="64"/>
      <c r="E106" s="64"/>
      <c r="F106" s="64"/>
      <c r="G106" s="64"/>
      <c r="H106" s="52"/>
      <c r="I106" s="52"/>
      <c r="J106" s="52"/>
      <c r="K106" s="52"/>
      <c r="L106" s="52"/>
      <c r="M106" s="65"/>
      <c r="N106" s="52"/>
      <c r="O106" s="52"/>
      <c r="P106" s="52"/>
      <c r="Q106" s="52"/>
      <c r="R106" s="52"/>
    </row>
    <row r="107" spans="1:18" s="51" customFormat="1" x14ac:dyDescent="0.25">
      <c r="A107" s="63"/>
      <c r="B107" s="52"/>
      <c r="C107" s="64"/>
      <c r="D107" s="64"/>
      <c r="E107" s="64"/>
      <c r="F107" s="64"/>
      <c r="G107" s="64"/>
      <c r="H107" s="52"/>
      <c r="I107" s="52"/>
      <c r="J107" s="52"/>
      <c r="K107" s="52"/>
      <c r="L107" s="52"/>
      <c r="M107" s="65"/>
      <c r="N107" s="52"/>
      <c r="O107" s="52"/>
      <c r="P107" s="52"/>
      <c r="Q107" s="52"/>
      <c r="R107" s="52"/>
    </row>
    <row r="108" spans="1:18" s="51" customFormat="1" x14ac:dyDescent="0.25">
      <c r="A108" s="63"/>
      <c r="B108" s="52"/>
      <c r="C108" s="64"/>
      <c r="D108" s="64"/>
      <c r="E108" s="64"/>
      <c r="F108" s="64"/>
      <c r="G108" s="64"/>
      <c r="H108" s="52"/>
      <c r="I108" s="52"/>
      <c r="J108" s="52"/>
      <c r="K108" s="52"/>
      <c r="L108" s="52"/>
      <c r="M108" s="65"/>
      <c r="N108" s="52"/>
      <c r="O108" s="52"/>
      <c r="P108" s="52"/>
      <c r="Q108" s="52"/>
      <c r="R108" s="52"/>
    </row>
    <row r="109" spans="1:18" s="51" customFormat="1" x14ac:dyDescent="0.25">
      <c r="A109" s="63"/>
      <c r="B109" s="52"/>
      <c r="C109" s="64"/>
      <c r="D109" s="64"/>
      <c r="E109" s="64"/>
      <c r="F109" s="64"/>
      <c r="G109" s="64"/>
      <c r="H109" s="52"/>
      <c r="I109" s="52"/>
      <c r="J109" s="52"/>
      <c r="K109" s="52"/>
      <c r="L109" s="52"/>
      <c r="M109" s="65"/>
      <c r="N109" s="52"/>
      <c r="O109" s="52"/>
      <c r="P109" s="52"/>
      <c r="Q109" s="52"/>
      <c r="R109" s="52"/>
    </row>
    <row r="110" spans="1:18" s="51" customFormat="1" x14ac:dyDescent="0.25">
      <c r="A110" s="63"/>
      <c r="B110" s="52"/>
      <c r="C110" s="64"/>
      <c r="D110" s="64"/>
      <c r="E110" s="64"/>
      <c r="F110" s="64"/>
      <c r="G110" s="64"/>
      <c r="H110" s="52"/>
      <c r="I110" s="52"/>
      <c r="J110" s="52"/>
      <c r="K110" s="52"/>
      <c r="L110" s="52"/>
      <c r="M110" s="65"/>
      <c r="N110" s="52"/>
      <c r="O110" s="52"/>
      <c r="P110" s="52"/>
      <c r="Q110" s="52"/>
      <c r="R110" s="52"/>
    </row>
    <row r="111" spans="1:18" s="51" customFormat="1" x14ac:dyDescent="0.25">
      <c r="A111" s="63"/>
      <c r="B111" s="52"/>
      <c r="C111" s="64"/>
      <c r="D111" s="64"/>
      <c r="E111" s="64"/>
      <c r="F111" s="64"/>
      <c r="G111" s="64"/>
      <c r="H111" s="52"/>
      <c r="I111" s="52"/>
      <c r="J111" s="52"/>
      <c r="K111" s="52"/>
      <c r="L111" s="52"/>
      <c r="M111" s="65"/>
      <c r="N111" s="52"/>
      <c r="O111" s="52"/>
      <c r="P111" s="52"/>
      <c r="Q111" s="52"/>
      <c r="R111" s="52"/>
    </row>
    <row r="112" spans="1:18" s="51" customFormat="1" x14ac:dyDescent="0.25">
      <c r="A112" s="63"/>
      <c r="B112" s="52"/>
      <c r="C112" s="64"/>
      <c r="D112" s="64"/>
      <c r="E112" s="64"/>
      <c r="F112" s="64"/>
      <c r="G112" s="64"/>
      <c r="H112" s="52"/>
      <c r="I112" s="52"/>
      <c r="J112" s="52"/>
      <c r="K112" s="52"/>
      <c r="L112" s="52"/>
      <c r="M112" s="65"/>
      <c r="N112" s="52"/>
      <c r="O112" s="52"/>
      <c r="P112" s="52"/>
      <c r="Q112" s="52"/>
      <c r="R112" s="52"/>
    </row>
    <row r="113" spans="1:18" s="51" customFormat="1" x14ac:dyDescent="0.25">
      <c r="A113" s="63"/>
      <c r="B113" s="52"/>
      <c r="C113" s="64"/>
      <c r="D113" s="64"/>
      <c r="E113" s="64"/>
      <c r="F113" s="64"/>
      <c r="G113" s="64"/>
      <c r="H113" s="52"/>
      <c r="I113" s="52"/>
      <c r="J113" s="52"/>
      <c r="K113" s="52"/>
      <c r="L113" s="52"/>
      <c r="M113" s="65"/>
      <c r="N113" s="52"/>
      <c r="O113" s="52"/>
      <c r="P113" s="52"/>
      <c r="Q113" s="52"/>
      <c r="R113" s="52"/>
    </row>
    <row r="114" spans="1:18" s="51" customFormat="1" x14ac:dyDescent="0.25">
      <c r="A114" s="63"/>
      <c r="B114" s="52"/>
      <c r="C114" s="64"/>
      <c r="D114" s="64"/>
      <c r="E114" s="64"/>
      <c r="F114" s="64"/>
      <c r="G114" s="64"/>
      <c r="H114" s="52"/>
      <c r="I114" s="52"/>
      <c r="J114" s="52"/>
      <c r="K114" s="52"/>
      <c r="L114" s="52"/>
      <c r="M114" s="65"/>
      <c r="N114" s="52"/>
      <c r="O114" s="52"/>
      <c r="P114" s="52"/>
      <c r="Q114" s="52"/>
      <c r="R114" s="52"/>
    </row>
    <row r="115" spans="1:18" s="51" customFormat="1" x14ac:dyDescent="0.25">
      <c r="A115" s="63"/>
      <c r="B115" s="52"/>
      <c r="C115" s="64"/>
      <c r="D115" s="64"/>
      <c r="E115" s="64"/>
      <c r="F115" s="64"/>
      <c r="G115" s="64"/>
      <c r="H115" s="52"/>
      <c r="I115" s="52"/>
      <c r="J115" s="52"/>
      <c r="K115" s="52"/>
      <c r="L115" s="52"/>
      <c r="M115" s="65"/>
      <c r="N115" s="52"/>
      <c r="O115" s="52"/>
      <c r="P115" s="52"/>
      <c r="Q115" s="52"/>
      <c r="R115" s="52"/>
    </row>
    <row r="116" spans="1:18" s="51" customFormat="1" x14ac:dyDescent="0.25">
      <c r="A116" s="63"/>
      <c r="B116" s="52"/>
      <c r="C116" s="64"/>
      <c r="D116" s="64"/>
      <c r="E116" s="64"/>
      <c r="F116" s="64"/>
      <c r="G116" s="64"/>
      <c r="H116" s="52"/>
      <c r="I116" s="52"/>
      <c r="J116" s="52"/>
      <c r="K116" s="52"/>
      <c r="L116" s="52"/>
      <c r="M116" s="65"/>
      <c r="N116" s="52"/>
      <c r="O116" s="52"/>
      <c r="P116" s="52"/>
      <c r="Q116" s="52"/>
      <c r="R116" s="52"/>
    </row>
    <row r="117" spans="1:18" s="51" customFormat="1" x14ac:dyDescent="0.25">
      <c r="A117" s="63"/>
      <c r="B117" s="52"/>
      <c r="C117" s="64"/>
      <c r="D117" s="64"/>
      <c r="E117" s="64"/>
      <c r="F117" s="64"/>
      <c r="G117" s="64"/>
      <c r="H117" s="52"/>
      <c r="I117" s="52"/>
      <c r="J117" s="52"/>
      <c r="K117" s="52"/>
      <c r="L117" s="52"/>
      <c r="M117" s="65"/>
      <c r="N117" s="52"/>
      <c r="O117" s="52"/>
      <c r="P117" s="52"/>
      <c r="Q117" s="52"/>
      <c r="R117" s="52"/>
    </row>
    <row r="118" spans="1:18" s="51" customFormat="1" x14ac:dyDescent="0.25">
      <c r="A118" s="63"/>
      <c r="B118" s="52"/>
      <c r="C118" s="64"/>
      <c r="D118" s="64"/>
      <c r="E118" s="64"/>
      <c r="F118" s="64"/>
      <c r="G118" s="64"/>
      <c r="H118" s="52"/>
      <c r="I118" s="52"/>
      <c r="J118" s="52"/>
      <c r="K118" s="52"/>
      <c r="L118" s="52"/>
      <c r="M118" s="65"/>
      <c r="N118" s="52"/>
      <c r="O118" s="52"/>
      <c r="P118" s="52"/>
      <c r="Q118" s="52"/>
      <c r="R118" s="52"/>
    </row>
    <row r="119" spans="1:18" s="51" customFormat="1" x14ac:dyDescent="0.25">
      <c r="A119" s="63"/>
      <c r="B119" s="52"/>
      <c r="C119" s="64"/>
      <c r="D119" s="64"/>
      <c r="E119" s="64"/>
      <c r="F119" s="64"/>
      <c r="G119" s="64"/>
      <c r="H119" s="52"/>
      <c r="I119" s="52"/>
      <c r="J119" s="52"/>
      <c r="K119" s="52"/>
      <c r="L119" s="52"/>
      <c r="M119" s="65"/>
      <c r="N119" s="52"/>
      <c r="O119" s="52"/>
      <c r="P119" s="52"/>
      <c r="Q119" s="52"/>
      <c r="R119" s="52"/>
    </row>
    <row r="120" spans="1:18" s="51" customFormat="1" x14ac:dyDescent="0.25">
      <c r="A120" s="63"/>
      <c r="B120" s="52"/>
      <c r="C120" s="64"/>
      <c r="D120" s="64"/>
      <c r="E120" s="64"/>
      <c r="F120" s="64"/>
      <c r="G120" s="64"/>
      <c r="H120" s="52"/>
      <c r="I120" s="52"/>
      <c r="J120" s="52"/>
      <c r="K120" s="52"/>
      <c r="L120" s="52"/>
      <c r="M120" s="65"/>
      <c r="N120" s="52"/>
      <c r="O120" s="52"/>
      <c r="P120" s="52"/>
      <c r="Q120" s="52"/>
      <c r="R120" s="52"/>
    </row>
    <row r="121" spans="1:18" s="51" customFormat="1" x14ac:dyDescent="0.25">
      <c r="A121" s="63"/>
      <c r="B121" s="52"/>
      <c r="C121" s="64"/>
      <c r="D121" s="64"/>
      <c r="E121" s="64"/>
      <c r="F121" s="64"/>
      <c r="G121" s="64"/>
      <c r="H121" s="52"/>
      <c r="I121" s="52"/>
      <c r="J121" s="52"/>
      <c r="K121" s="52"/>
      <c r="L121" s="52"/>
      <c r="M121" s="65"/>
      <c r="N121" s="52"/>
      <c r="O121" s="52"/>
      <c r="P121" s="52"/>
      <c r="Q121" s="52"/>
      <c r="R121" s="52"/>
    </row>
    <row r="122" spans="1:18" s="51" customFormat="1" x14ac:dyDescent="0.25">
      <c r="A122" s="63"/>
      <c r="B122" s="52"/>
      <c r="C122" s="64"/>
      <c r="D122" s="64"/>
      <c r="E122" s="64"/>
      <c r="F122" s="64"/>
      <c r="G122" s="64"/>
      <c r="H122" s="52"/>
      <c r="I122" s="52"/>
      <c r="J122" s="52"/>
      <c r="K122" s="52"/>
      <c r="L122" s="52"/>
      <c r="M122" s="65"/>
      <c r="N122" s="52"/>
      <c r="O122" s="52"/>
      <c r="P122" s="52"/>
      <c r="Q122" s="52"/>
      <c r="R122" s="52"/>
    </row>
    <row r="123" spans="1:18" s="51" customFormat="1" x14ac:dyDescent="0.25">
      <c r="A123" s="63"/>
      <c r="B123" s="52"/>
      <c r="C123" s="64"/>
      <c r="D123" s="64"/>
      <c r="E123" s="64"/>
      <c r="F123" s="64"/>
      <c r="G123" s="64"/>
      <c r="H123" s="52"/>
      <c r="I123" s="52"/>
      <c r="J123" s="52"/>
      <c r="K123" s="52"/>
      <c r="L123" s="52"/>
      <c r="M123" s="65"/>
      <c r="N123" s="52"/>
      <c r="O123" s="52"/>
      <c r="P123" s="52"/>
      <c r="Q123" s="52"/>
      <c r="R123" s="52"/>
    </row>
    <row r="124" spans="1:18" s="51" customFormat="1" x14ac:dyDescent="0.25">
      <c r="A124" s="63"/>
      <c r="B124" s="52"/>
      <c r="C124" s="64"/>
      <c r="D124" s="64"/>
      <c r="E124" s="64"/>
      <c r="F124" s="64"/>
      <c r="G124" s="64"/>
      <c r="H124" s="52"/>
      <c r="I124" s="52"/>
      <c r="J124" s="52"/>
      <c r="K124" s="52"/>
      <c r="L124" s="52"/>
      <c r="M124" s="65"/>
      <c r="N124" s="52"/>
      <c r="O124" s="52"/>
      <c r="P124" s="52"/>
      <c r="Q124" s="52"/>
      <c r="R124" s="52"/>
    </row>
    <row r="125" spans="1:18" s="51" customFormat="1" x14ac:dyDescent="0.25">
      <c r="A125" s="63"/>
      <c r="B125" s="52"/>
      <c r="C125" s="64"/>
      <c r="D125" s="64"/>
      <c r="E125" s="64"/>
      <c r="F125" s="64"/>
      <c r="G125" s="64"/>
      <c r="H125" s="52"/>
      <c r="I125" s="52"/>
      <c r="J125" s="52"/>
      <c r="K125" s="52"/>
      <c r="L125" s="52"/>
      <c r="M125" s="65"/>
      <c r="N125" s="52"/>
      <c r="O125" s="52"/>
      <c r="P125" s="52"/>
      <c r="Q125" s="52"/>
      <c r="R125" s="52"/>
    </row>
    <row r="126" spans="1:18" s="51" customFormat="1" x14ac:dyDescent="0.25">
      <c r="A126" s="63"/>
      <c r="B126" s="52"/>
      <c r="C126" s="64"/>
      <c r="D126" s="64"/>
      <c r="E126" s="64"/>
      <c r="F126" s="64"/>
      <c r="G126" s="64"/>
      <c r="H126" s="52"/>
      <c r="I126" s="52"/>
      <c r="J126" s="52"/>
      <c r="K126" s="52"/>
      <c r="L126" s="52"/>
      <c r="M126" s="65"/>
      <c r="N126" s="52"/>
      <c r="O126" s="52"/>
      <c r="P126" s="52"/>
      <c r="Q126" s="52"/>
      <c r="R126" s="52"/>
    </row>
    <row r="127" spans="1:18" s="51" customFormat="1" x14ac:dyDescent="0.25">
      <c r="A127" s="63"/>
      <c r="B127" s="52"/>
      <c r="C127" s="64"/>
      <c r="D127" s="64"/>
      <c r="E127" s="64"/>
      <c r="F127" s="64"/>
      <c r="G127" s="64"/>
      <c r="H127" s="52"/>
      <c r="I127" s="52"/>
      <c r="J127" s="52"/>
      <c r="K127" s="52"/>
      <c r="L127" s="52"/>
      <c r="M127" s="65"/>
      <c r="N127" s="52"/>
      <c r="O127" s="52"/>
      <c r="P127" s="52"/>
      <c r="Q127" s="52"/>
      <c r="R127" s="52"/>
    </row>
    <row r="128" spans="1:18" s="51" customFormat="1" x14ac:dyDescent="0.25">
      <c r="A128" s="63"/>
      <c r="B128" s="52"/>
      <c r="C128" s="64"/>
      <c r="D128" s="64"/>
      <c r="E128" s="64"/>
      <c r="F128" s="64"/>
      <c r="G128" s="64"/>
      <c r="H128" s="52"/>
      <c r="I128" s="52"/>
      <c r="J128" s="52"/>
      <c r="K128" s="52"/>
      <c r="L128" s="52"/>
      <c r="M128" s="65"/>
      <c r="N128" s="52"/>
      <c r="O128" s="52"/>
      <c r="P128" s="52"/>
      <c r="Q128" s="52"/>
      <c r="R128" s="52"/>
    </row>
    <row r="129" spans="1:18" s="51" customFormat="1" x14ac:dyDescent="0.25">
      <c r="A129" s="63"/>
      <c r="B129" s="52"/>
      <c r="C129" s="64"/>
      <c r="D129" s="64"/>
      <c r="E129" s="64"/>
      <c r="F129" s="64"/>
      <c r="G129" s="64"/>
      <c r="H129" s="52"/>
      <c r="I129" s="52"/>
      <c r="J129" s="52"/>
      <c r="K129" s="52"/>
      <c r="L129" s="52"/>
      <c r="M129" s="65"/>
      <c r="N129" s="52"/>
      <c r="O129" s="52"/>
      <c r="P129" s="52"/>
      <c r="Q129" s="52"/>
      <c r="R129" s="52"/>
    </row>
    <row r="130" spans="1:18" s="51" customFormat="1" x14ac:dyDescent="0.25">
      <c r="A130" s="63"/>
      <c r="B130" s="52"/>
      <c r="C130" s="64"/>
      <c r="D130" s="64"/>
      <c r="E130" s="64"/>
      <c r="F130" s="64"/>
      <c r="G130" s="64"/>
      <c r="H130" s="52"/>
      <c r="I130" s="52"/>
      <c r="J130" s="52"/>
      <c r="K130" s="52"/>
      <c r="L130" s="52"/>
      <c r="M130" s="65"/>
      <c r="N130" s="52"/>
      <c r="O130" s="52"/>
      <c r="P130" s="52"/>
      <c r="Q130" s="52"/>
      <c r="R130" s="52"/>
    </row>
    <row r="131" spans="1:18" s="51" customFormat="1" x14ac:dyDescent="0.25">
      <c r="A131" s="63"/>
      <c r="B131" s="52"/>
      <c r="C131" s="64"/>
      <c r="D131" s="64"/>
      <c r="E131" s="64"/>
      <c r="F131" s="64"/>
      <c r="G131" s="64"/>
      <c r="H131" s="52"/>
      <c r="I131" s="52"/>
      <c r="J131" s="52"/>
      <c r="K131" s="52"/>
      <c r="L131" s="52"/>
      <c r="M131" s="65"/>
      <c r="N131" s="52"/>
      <c r="O131" s="52"/>
      <c r="P131" s="52"/>
      <c r="Q131" s="52"/>
      <c r="R131" s="52"/>
    </row>
    <row r="132" spans="1:18" s="51" customFormat="1" x14ac:dyDescent="0.25">
      <c r="A132" s="63"/>
      <c r="B132" s="52"/>
      <c r="C132" s="64"/>
      <c r="D132" s="64"/>
      <c r="E132" s="64"/>
      <c r="F132" s="64"/>
      <c r="G132" s="64"/>
      <c r="H132" s="52"/>
      <c r="I132" s="52"/>
      <c r="J132" s="52"/>
      <c r="K132" s="52"/>
      <c r="L132" s="52"/>
      <c r="M132" s="65"/>
      <c r="N132" s="52"/>
      <c r="O132" s="52"/>
      <c r="P132" s="52"/>
      <c r="Q132" s="52"/>
      <c r="R132" s="52"/>
    </row>
    <row r="133" spans="1:18" s="51" customFormat="1" x14ac:dyDescent="0.25">
      <c r="A133" s="63"/>
      <c r="B133" s="52"/>
      <c r="C133" s="64"/>
      <c r="D133" s="64"/>
      <c r="E133" s="64"/>
      <c r="F133" s="64"/>
      <c r="G133" s="64"/>
      <c r="H133" s="52"/>
      <c r="I133" s="52"/>
      <c r="J133" s="52"/>
      <c r="K133" s="52"/>
      <c r="L133" s="52"/>
      <c r="M133" s="65"/>
      <c r="N133" s="52"/>
      <c r="O133" s="52"/>
      <c r="P133" s="52"/>
      <c r="Q133" s="52"/>
      <c r="R133" s="52"/>
    </row>
    <row r="134" spans="1:18" s="51" customFormat="1" x14ac:dyDescent="0.25">
      <c r="A134" s="63"/>
      <c r="B134" s="52"/>
      <c r="C134" s="64"/>
      <c r="D134" s="64"/>
      <c r="E134" s="64"/>
      <c r="F134" s="64"/>
      <c r="G134" s="64"/>
      <c r="H134" s="52"/>
      <c r="I134" s="52"/>
      <c r="J134" s="52"/>
      <c r="K134" s="52"/>
      <c r="L134" s="52"/>
      <c r="M134" s="65"/>
      <c r="N134" s="52"/>
      <c r="O134" s="52"/>
      <c r="P134" s="52"/>
      <c r="Q134" s="52"/>
      <c r="R134" s="52"/>
    </row>
    <row r="135" spans="1:18" s="51" customFormat="1" x14ac:dyDescent="0.25">
      <c r="A135" s="63"/>
      <c r="B135" s="52"/>
      <c r="C135" s="64"/>
      <c r="D135" s="64"/>
      <c r="E135" s="64"/>
      <c r="F135" s="64"/>
      <c r="G135" s="64"/>
      <c r="H135" s="52"/>
      <c r="I135" s="52"/>
      <c r="J135" s="52"/>
      <c r="K135" s="52"/>
      <c r="L135" s="52"/>
      <c r="M135" s="65"/>
      <c r="N135" s="52"/>
      <c r="O135" s="52"/>
      <c r="P135" s="52"/>
      <c r="Q135" s="52"/>
      <c r="R135" s="52"/>
    </row>
    <row r="136" spans="1:18" s="51" customFormat="1" x14ac:dyDescent="0.25">
      <c r="A136" s="63"/>
      <c r="B136" s="52"/>
      <c r="C136" s="64"/>
      <c r="D136" s="64"/>
      <c r="E136" s="64"/>
      <c r="F136" s="64"/>
      <c r="G136" s="64"/>
      <c r="H136" s="52"/>
      <c r="I136" s="52"/>
      <c r="J136" s="52"/>
      <c r="K136" s="52"/>
      <c r="L136" s="52"/>
      <c r="M136" s="65"/>
      <c r="N136" s="52"/>
      <c r="O136" s="52"/>
      <c r="P136" s="52"/>
      <c r="Q136" s="52"/>
      <c r="R136" s="52"/>
    </row>
    <row r="137" spans="1:18" s="51" customFormat="1" x14ac:dyDescent="0.25">
      <c r="A137" s="63"/>
      <c r="B137" s="52"/>
      <c r="C137" s="64"/>
      <c r="D137" s="64"/>
      <c r="E137" s="64"/>
      <c r="F137" s="64"/>
      <c r="G137" s="64"/>
      <c r="H137" s="52"/>
      <c r="I137" s="52"/>
      <c r="J137" s="52"/>
      <c r="K137" s="52"/>
      <c r="L137" s="52"/>
      <c r="M137" s="65"/>
      <c r="N137" s="52"/>
      <c r="O137" s="52"/>
      <c r="P137" s="52"/>
      <c r="Q137" s="52"/>
      <c r="R137" s="52"/>
    </row>
    <row r="138" spans="1:18" s="51" customFormat="1" x14ac:dyDescent="0.25">
      <c r="A138" s="63"/>
      <c r="B138" s="52"/>
      <c r="C138" s="64"/>
      <c r="D138" s="64"/>
      <c r="E138" s="64"/>
      <c r="F138" s="64"/>
      <c r="G138" s="64"/>
      <c r="H138" s="52"/>
      <c r="I138" s="52"/>
      <c r="J138" s="52"/>
      <c r="K138" s="52"/>
      <c r="L138" s="52"/>
      <c r="M138" s="65"/>
      <c r="N138" s="52"/>
      <c r="O138" s="52"/>
      <c r="P138" s="52"/>
      <c r="Q138" s="52"/>
      <c r="R138" s="52"/>
    </row>
    <row r="139" spans="1:18" s="51" customFormat="1" x14ac:dyDescent="0.25">
      <c r="A139" s="63"/>
      <c r="B139" s="52"/>
      <c r="C139" s="64"/>
      <c r="D139" s="64"/>
      <c r="E139" s="64"/>
      <c r="F139" s="64"/>
      <c r="G139" s="64"/>
      <c r="H139" s="52"/>
      <c r="I139" s="52"/>
      <c r="J139" s="52"/>
      <c r="K139" s="52"/>
      <c r="L139" s="52"/>
      <c r="M139" s="65"/>
      <c r="N139" s="52"/>
      <c r="O139" s="52"/>
      <c r="P139" s="52"/>
      <c r="Q139" s="52"/>
      <c r="R139" s="52"/>
    </row>
    <row r="140" spans="1:18" s="51" customFormat="1" x14ac:dyDescent="0.25">
      <c r="A140" s="63"/>
      <c r="B140" s="52"/>
      <c r="C140" s="64"/>
      <c r="D140" s="64"/>
      <c r="E140" s="64"/>
      <c r="F140" s="64"/>
      <c r="G140" s="64"/>
      <c r="H140" s="52"/>
      <c r="I140" s="52"/>
      <c r="J140" s="52"/>
      <c r="K140" s="52"/>
      <c r="L140" s="52"/>
      <c r="M140" s="65"/>
      <c r="N140" s="52"/>
      <c r="O140" s="52"/>
      <c r="P140" s="52"/>
      <c r="Q140" s="52"/>
      <c r="R140" s="52"/>
    </row>
    <row r="141" spans="1:18" s="51" customFormat="1" x14ac:dyDescent="0.25">
      <c r="A141" s="63"/>
      <c r="B141" s="52"/>
      <c r="C141" s="64"/>
      <c r="D141" s="64"/>
      <c r="E141" s="64"/>
      <c r="F141" s="64"/>
      <c r="G141" s="64"/>
      <c r="H141" s="52"/>
      <c r="I141" s="52"/>
      <c r="J141" s="52"/>
      <c r="K141" s="52"/>
      <c r="L141" s="52"/>
      <c r="M141" s="65"/>
      <c r="N141" s="52"/>
      <c r="O141" s="52"/>
      <c r="P141" s="52"/>
      <c r="Q141" s="52"/>
      <c r="R141" s="52"/>
    </row>
    <row r="142" spans="1:18" s="51" customFormat="1" x14ac:dyDescent="0.25">
      <c r="A142" s="63"/>
      <c r="B142" s="52"/>
      <c r="C142" s="64"/>
      <c r="D142" s="64"/>
      <c r="E142" s="64"/>
      <c r="F142" s="64"/>
      <c r="G142" s="64"/>
      <c r="H142" s="52"/>
      <c r="I142" s="52"/>
      <c r="J142" s="52"/>
      <c r="K142" s="52"/>
      <c r="L142" s="52"/>
      <c r="M142" s="65"/>
      <c r="N142" s="52"/>
      <c r="O142" s="52"/>
      <c r="P142" s="52"/>
      <c r="Q142" s="52"/>
      <c r="R142" s="52"/>
    </row>
    <row r="143" spans="1:18" s="51" customFormat="1" x14ac:dyDescent="0.25">
      <c r="A143" s="63"/>
      <c r="B143" s="52"/>
      <c r="C143" s="64"/>
      <c r="D143" s="64"/>
      <c r="E143" s="64"/>
      <c r="F143" s="64"/>
      <c r="G143" s="64"/>
      <c r="H143" s="52"/>
      <c r="I143" s="52"/>
      <c r="J143" s="52"/>
      <c r="K143" s="52"/>
      <c r="L143" s="52"/>
      <c r="M143" s="65"/>
      <c r="N143" s="52"/>
      <c r="O143" s="52"/>
      <c r="P143" s="52"/>
      <c r="Q143" s="52"/>
      <c r="R143" s="52"/>
    </row>
    <row r="144" spans="1:18" s="51" customFormat="1" x14ac:dyDescent="0.25">
      <c r="A144" s="63"/>
      <c r="B144" s="52"/>
      <c r="C144" s="64"/>
      <c r="D144" s="64"/>
      <c r="E144" s="64"/>
      <c r="F144" s="64"/>
      <c r="G144" s="64"/>
      <c r="H144" s="52"/>
      <c r="I144" s="52"/>
      <c r="J144" s="52"/>
      <c r="K144" s="52"/>
      <c r="L144" s="52"/>
      <c r="M144" s="65"/>
      <c r="N144" s="52"/>
      <c r="O144" s="52"/>
      <c r="P144" s="52"/>
      <c r="Q144" s="52"/>
      <c r="R144" s="52"/>
    </row>
    <row r="145" spans="1:18" s="51" customFormat="1" x14ac:dyDescent="0.25">
      <c r="A145" s="63"/>
      <c r="B145" s="52"/>
      <c r="C145" s="64"/>
      <c r="D145" s="64"/>
      <c r="E145" s="64"/>
      <c r="F145" s="64"/>
      <c r="G145" s="64"/>
      <c r="H145" s="52"/>
      <c r="I145" s="52"/>
      <c r="J145" s="52"/>
      <c r="K145" s="52"/>
      <c r="L145" s="52"/>
      <c r="M145" s="65"/>
      <c r="N145" s="52"/>
      <c r="O145" s="52"/>
      <c r="P145" s="52"/>
      <c r="Q145" s="52"/>
      <c r="R145" s="52"/>
    </row>
    <row r="146" spans="1:18" s="51" customFormat="1" x14ac:dyDescent="0.25">
      <c r="A146" s="63"/>
      <c r="B146" s="52"/>
      <c r="C146" s="64"/>
      <c r="D146" s="64"/>
      <c r="E146" s="64"/>
      <c r="F146" s="64"/>
      <c r="G146" s="64"/>
      <c r="H146" s="52"/>
      <c r="I146" s="52"/>
      <c r="J146" s="52"/>
      <c r="K146" s="52"/>
      <c r="L146" s="52"/>
      <c r="M146" s="65"/>
      <c r="N146" s="52"/>
      <c r="O146" s="52"/>
      <c r="P146" s="52"/>
      <c r="Q146" s="52"/>
      <c r="R146" s="52"/>
    </row>
    <row r="147" spans="1:18" s="51" customFormat="1" x14ac:dyDescent="0.25">
      <c r="A147" s="63"/>
      <c r="B147" s="52"/>
      <c r="C147" s="64"/>
      <c r="D147" s="64"/>
      <c r="E147" s="64"/>
      <c r="F147" s="64"/>
      <c r="G147" s="64"/>
      <c r="H147" s="52"/>
      <c r="I147" s="52"/>
      <c r="J147" s="52"/>
      <c r="K147" s="52"/>
      <c r="L147" s="52"/>
      <c r="M147" s="65"/>
      <c r="N147" s="52"/>
      <c r="O147" s="52"/>
      <c r="P147" s="52"/>
      <c r="Q147" s="52"/>
      <c r="R147" s="52"/>
    </row>
    <row r="148" spans="1:18" s="51" customFormat="1" x14ac:dyDescent="0.25">
      <c r="A148" s="63"/>
      <c r="B148" s="52"/>
      <c r="C148" s="64"/>
      <c r="D148" s="64"/>
      <c r="E148" s="64"/>
      <c r="F148" s="64"/>
      <c r="G148" s="64"/>
      <c r="H148" s="52"/>
      <c r="I148" s="52"/>
      <c r="J148" s="52"/>
      <c r="K148" s="52"/>
      <c r="L148" s="52"/>
      <c r="M148" s="65"/>
      <c r="N148" s="52"/>
      <c r="O148" s="52"/>
      <c r="P148" s="52"/>
      <c r="Q148" s="52"/>
      <c r="R148" s="52"/>
    </row>
    <row r="149" spans="1:18" s="51" customFormat="1" x14ac:dyDescent="0.25">
      <c r="A149" s="63"/>
      <c r="B149" s="52"/>
      <c r="C149" s="64"/>
      <c r="D149" s="64"/>
      <c r="E149" s="64"/>
      <c r="F149" s="64"/>
      <c r="G149" s="64"/>
      <c r="H149" s="52"/>
      <c r="I149" s="52"/>
      <c r="J149" s="52"/>
      <c r="K149" s="52"/>
      <c r="L149" s="52"/>
      <c r="M149" s="65"/>
      <c r="N149" s="52"/>
      <c r="O149" s="52"/>
      <c r="P149" s="52"/>
      <c r="Q149" s="52"/>
      <c r="R149" s="52"/>
    </row>
    <row r="150" spans="1:18" s="51" customFormat="1" x14ac:dyDescent="0.25">
      <c r="A150" s="63"/>
      <c r="B150" s="52"/>
      <c r="C150" s="64"/>
      <c r="D150" s="64"/>
      <c r="E150" s="64"/>
      <c r="F150" s="64"/>
      <c r="G150" s="64"/>
      <c r="H150" s="52"/>
      <c r="I150" s="52"/>
      <c r="J150" s="52"/>
      <c r="K150" s="52"/>
      <c r="L150" s="52"/>
      <c r="M150" s="65"/>
      <c r="N150" s="52"/>
      <c r="O150" s="52"/>
      <c r="P150" s="52"/>
      <c r="Q150" s="52"/>
      <c r="R150" s="52"/>
    </row>
    <row r="151" spans="1:18" s="51" customFormat="1" x14ac:dyDescent="0.25">
      <c r="A151" s="63"/>
      <c r="B151" s="52"/>
      <c r="C151" s="64"/>
      <c r="D151" s="64"/>
      <c r="E151" s="64"/>
      <c r="F151" s="64"/>
      <c r="G151" s="64"/>
      <c r="H151" s="52"/>
      <c r="I151" s="52"/>
      <c r="J151" s="52"/>
      <c r="K151" s="52"/>
      <c r="L151" s="52"/>
      <c r="M151" s="65"/>
      <c r="N151" s="52"/>
      <c r="O151" s="52"/>
      <c r="P151" s="52"/>
      <c r="Q151" s="52"/>
      <c r="R151" s="52"/>
    </row>
    <row r="152" spans="1:18" s="51" customFormat="1" x14ac:dyDescent="0.25">
      <c r="A152" s="63"/>
      <c r="B152" s="52"/>
      <c r="C152" s="64"/>
      <c r="D152" s="64"/>
      <c r="E152" s="64"/>
      <c r="F152" s="64"/>
      <c r="G152" s="64"/>
      <c r="H152" s="52"/>
      <c r="I152" s="52"/>
      <c r="J152" s="52"/>
      <c r="K152" s="52"/>
      <c r="L152" s="52"/>
      <c r="M152" s="65"/>
      <c r="N152" s="52"/>
      <c r="O152" s="52"/>
      <c r="P152" s="52"/>
      <c r="Q152" s="52"/>
      <c r="R152" s="52"/>
    </row>
    <row r="153" spans="1:18" s="51" customFormat="1" x14ac:dyDescent="0.25">
      <c r="A153" s="63"/>
      <c r="B153" s="52"/>
      <c r="C153" s="64"/>
      <c r="D153" s="64"/>
      <c r="E153" s="64"/>
      <c r="F153" s="64"/>
      <c r="G153" s="64"/>
      <c r="H153" s="52"/>
      <c r="I153" s="52"/>
      <c r="J153" s="52"/>
      <c r="K153" s="52"/>
      <c r="L153" s="52"/>
      <c r="M153" s="65"/>
      <c r="N153" s="52"/>
      <c r="O153" s="52"/>
      <c r="P153" s="52"/>
      <c r="Q153" s="52"/>
      <c r="R153" s="52"/>
    </row>
    <row r="154" spans="1:18" s="51" customFormat="1" x14ac:dyDescent="0.25">
      <c r="A154" s="63"/>
      <c r="B154" s="52"/>
      <c r="C154" s="64"/>
      <c r="D154" s="64"/>
      <c r="E154" s="64"/>
      <c r="F154" s="64"/>
      <c r="G154" s="64"/>
      <c r="H154" s="52"/>
      <c r="I154" s="52"/>
      <c r="J154" s="52"/>
      <c r="K154" s="52"/>
      <c r="L154" s="52"/>
      <c r="M154" s="65"/>
      <c r="N154" s="52"/>
      <c r="O154" s="52"/>
      <c r="P154" s="52"/>
      <c r="Q154" s="52"/>
      <c r="R154" s="52"/>
    </row>
    <row r="155" spans="1:18" s="51" customFormat="1" x14ac:dyDescent="0.25">
      <c r="A155" s="63"/>
      <c r="B155" s="52"/>
      <c r="C155" s="64"/>
      <c r="D155" s="64"/>
      <c r="E155" s="64"/>
      <c r="F155" s="64"/>
      <c r="G155" s="64"/>
      <c r="H155" s="52"/>
      <c r="I155" s="52"/>
      <c r="J155" s="52"/>
      <c r="K155" s="52"/>
      <c r="L155" s="52"/>
      <c r="M155" s="65"/>
      <c r="N155" s="52"/>
      <c r="O155" s="52"/>
      <c r="P155" s="52"/>
      <c r="Q155" s="52"/>
      <c r="R155" s="52"/>
    </row>
    <row r="156" spans="1:18" s="51" customFormat="1" x14ac:dyDescent="0.25">
      <c r="A156" s="63"/>
      <c r="B156" s="52"/>
      <c r="C156" s="64"/>
      <c r="D156" s="64"/>
      <c r="E156" s="64"/>
      <c r="F156" s="64"/>
      <c r="G156" s="64"/>
      <c r="H156" s="52"/>
      <c r="I156" s="52"/>
      <c r="J156" s="52"/>
      <c r="K156" s="52"/>
      <c r="L156" s="52"/>
      <c r="M156" s="65"/>
      <c r="N156" s="52"/>
      <c r="O156" s="52"/>
      <c r="P156" s="52"/>
      <c r="Q156" s="52"/>
      <c r="R156" s="52"/>
    </row>
    <row r="157" spans="1:18" s="51" customFormat="1" x14ac:dyDescent="0.25">
      <c r="A157" s="63"/>
      <c r="B157" s="52"/>
      <c r="C157" s="64"/>
      <c r="D157" s="64"/>
      <c r="E157" s="64"/>
      <c r="F157" s="64"/>
      <c r="G157" s="64"/>
      <c r="H157" s="52"/>
      <c r="I157" s="52"/>
      <c r="J157" s="52"/>
      <c r="K157" s="52"/>
      <c r="L157" s="52"/>
      <c r="M157" s="65"/>
      <c r="N157" s="52"/>
      <c r="O157" s="52"/>
      <c r="P157" s="52"/>
      <c r="Q157" s="52"/>
      <c r="R157" s="52"/>
    </row>
    <row r="158" spans="1:18" s="51" customFormat="1" x14ac:dyDescent="0.25">
      <c r="A158" s="63"/>
      <c r="B158" s="52"/>
      <c r="C158" s="64"/>
      <c r="D158" s="64"/>
      <c r="E158" s="64"/>
      <c r="F158" s="64"/>
      <c r="G158" s="64"/>
      <c r="H158" s="52"/>
      <c r="I158" s="52"/>
      <c r="J158" s="52"/>
      <c r="K158" s="52"/>
      <c r="L158" s="52"/>
      <c r="M158" s="65"/>
      <c r="N158" s="52"/>
      <c r="O158" s="52"/>
      <c r="P158" s="52"/>
      <c r="Q158" s="52"/>
      <c r="R158" s="52"/>
    </row>
    <row r="159" spans="1:18" s="51" customFormat="1" x14ac:dyDescent="0.25">
      <c r="A159" s="63"/>
      <c r="B159" s="52"/>
      <c r="C159" s="64"/>
      <c r="D159" s="64"/>
      <c r="E159" s="64"/>
      <c r="F159" s="64"/>
      <c r="G159" s="64"/>
      <c r="H159" s="52"/>
      <c r="I159" s="52"/>
      <c r="J159" s="52"/>
      <c r="K159" s="52"/>
      <c r="L159" s="52"/>
      <c r="M159" s="65"/>
      <c r="N159" s="52"/>
      <c r="O159" s="52"/>
      <c r="P159" s="52"/>
      <c r="Q159" s="52"/>
      <c r="R159" s="52"/>
    </row>
    <row r="160" spans="1:18" s="51" customFormat="1" x14ac:dyDescent="0.25">
      <c r="A160" s="63"/>
      <c r="B160" s="52"/>
      <c r="C160" s="64"/>
      <c r="D160" s="64"/>
      <c r="E160" s="64"/>
      <c r="F160" s="64"/>
      <c r="G160" s="64"/>
      <c r="H160" s="52"/>
      <c r="I160" s="52"/>
      <c r="J160" s="52"/>
      <c r="K160" s="52"/>
      <c r="L160" s="52"/>
      <c r="M160" s="65"/>
      <c r="N160" s="52"/>
      <c r="O160" s="52"/>
      <c r="P160" s="52"/>
      <c r="Q160" s="52"/>
      <c r="R160" s="52"/>
    </row>
    <row r="161" spans="1:18" s="51" customFormat="1" x14ac:dyDescent="0.25">
      <c r="A161" s="63"/>
      <c r="B161" s="52"/>
      <c r="C161" s="64"/>
      <c r="D161" s="64"/>
      <c r="E161" s="64"/>
      <c r="F161" s="64"/>
      <c r="G161" s="64"/>
      <c r="H161" s="52"/>
      <c r="I161" s="52"/>
      <c r="J161" s="52"/>
      <c r="K161" s="52"/>
      <c r="L161" s="52"/>
      <c r="M161" s="65"/>
      <c r="N161" s="52"/>
      <c r="O161" s="52"/>
      <c r="P161" s="52"/>
      <c r="Q161" s="52"/>
      <c r="R161" s="52"/>
    </row>
    <row r="162" spans="1:18" s="51" customFormat="1" x14ac:dyDescent="0.25">
      <c r="A162" s="63"/>
      <c r="B162" s="52"/>
      <c r="C162" s="64"/>
      <c r="D162" s="64"/>
      <c r="E162" s="64"/>
      <c r="F162" s="64"/>
      <c r="G162" s="64"/>
      <c r="H162" s="52"/>
      <c r="I162" s="52"/>
      <c r="J162" s="52"/>
      <c r="K162" s="52"/>
      <c r="L162" s="52"/>
      <c r="M162" s="65"/>
      <c r="N162" s="52"/>
      <c r="O162" s="52"/>
      <c r="P162" s="52"/>
      <c r="Q162" s="52"/>
      <c r="R162" s="52"/>
    </row>
    <row r="163" spans="1:18" s="51" customFormat="1" x14ac:dyDescent="0.25">
      <c r="A163" s="63"/>
      <c r="B163" s="52"/>
      <c r="C163" s="64"/>
      <c r="D163" s="64"/>
      <c r="E163" s="64"/>
      <c r="F163" s="64"/>
      <c r="G163" s="64"/>
      <c r="H163" s="52"/>
      <c r="I163" s="52"/>
      <c r="J163" s="52"/>
      <c r="K163" s="52"/>
      <c r="L163" s="52"/>
      <c r="M163" s="65"/>
      <c r="N163" s="52"/>
      <c r="O163" s="52"/>
      <c r="P163" s="52"/>
      <c r="Q163" s="52"/>
      <c r="R163" s="52"/>
    </row>
    <row r="164" spans="1:18" s="51" customFormat="1" x14ac:dyDescent="0.25">
      <c r="A164" s="63"/>
      <c r="B164" s="52"/>
      <c r="C164" s="64"/>
      <c r="D164" s="64"/>
      <c r="E164" s="64"/>
      <c r="F164" s="64"/>
      <c r="G164" s="64"/>
      <c r="H164" s="52"/>
      <c r="I164" s="52"/>
      <c r="J164" s="52"/>
      <c r="K164" s="52"/>
      <c r="L164" s="52"/>
      <c r="M164" s="65"/>
      <c r="N164" s="52"/>
      <c r="O164" s="52"/>
      <c r="P164" s="52"/>
      <c r="Q164" s="52"/>
      <c r="R164" s="52"/>
    </row>
    <row r="165" spans="1:18" s="51" customFormat="1" x14ac:dyDescent="0.25">
      <c r="A165" s="63"/>
      <c r="B165" s="52"/>
      <c r="C165" s="64"/>
      <c r="D165" s="64"/>
      <c r="E165" s="64"/>
      <c r="F165" s="64"/>
      <c r="G165" s="64"/>
      <c r="H165" s="52"/>
      <c r="I165" s="52"/>
      <c r="J165" s="52"/>
      <c r="K165" s="52"/>
      <c r="L165" s="52"/>
      <c r="M165" s="65"/>
      <c r="N165" s="52"/>
      <c r="O165" s="52"/>
      <c r="P165" s="52"/>
      <c r="Q165" s="52"/>
      <c r="R165" s="52"/>
    </row>
    <row r="166" spans="1:18" s="51" customFormat="1" x14ac:dyDescent="0.25">
      <c r="A166" s="63"/>
      <c r="B166" s="52"/>
      <c r="C166" s="64"/>
      <c r="D166" s="64"/>
      <c r="E166" s="64"/>
      <c r="F166" s="64"/>
      <c r="G166" s="64"/>
      <c r="H166" s="52"/>
      <c r="I166" s="52"/>
      <c r="J166" s="52"/>
      <c r="K166" s="52"/>
      <c r="L166" s="52"/>
      <c r="M166" s="65"/>
      <c r="N166" s="52"/>
      <c r="O166" s="52"/>
      <c r="P166" s="52"/>
      <c r="Q166" s="52"/>
      <c r="R166" s="52"/>
    </row>
    <row r="167" spans="1:18" s="51" customFormat="1" x14ac:dyDescent="0.25">
      <c r="A167" s="63"/>
      <c r="B167" s="52"/>
      <c r="C167" s="64"/>
      <c r="D167" s="64"/>
      <c r="E167" s="64"/>
      <c r="F167" s="64"/>
      <c r="G167" s="64"/>
      <c r="H167" s="52"/>
      <c r="I167" s="52"/>
      <c r="J167" s="52"/>
      <c r="K167" s="52"/>
      <c r="L167" s="52"/>
      <c r="M167" s="65"/>
      <c r="N167" s="52"/>
      <c r="O167" s="52"/>
      <c r="P167" s="52"/>
      <c r="Q167" s="52"/>
      <c r="R167" s="52"/>
    </row>
    <row r="168" spans="1:18" s="51" customFormat="1" x14ac:dyDescent="0.25">
      <c r="A168" s="63"/>
      <c r="B168" s="52"/>
      <c r="C168" s="64"/>
      <c r="D168" s="64"/>
      <c r="E168" s="64"/>
      <c r="F168" s="64"/>
      <c r="G168" s="64"/>
      <c r="H168" s="52"/>
      <c r="I168" s="52"/>
      <c r="J168" s="52"/>
      <c r="K168" s="52"/>
      <c r="L168" s="52"/>
      <c r="M168" s="65"/>
      <c r="N168" s="52"/>
      <c r="O168" s="52"/>
      <c r="P168" s="52"/>
      <c r="Q168" s="52"/>
      <c r="R168" s="52"/>
    </row>
    <row r="169" spans="1:18" s="51" customFormat="1" x14ac:dyDescent="0.25">
      <c r="A169" s="63"/>
      <c r="B169" s="52"/>
      <c r="C169" s="64"/>
      <c r="D169" s="64"/>
      <c r="E169" s="64"/>
      <c r="F169" s="64"/>
      <c r="G169" s="64"/>
      <c r="H169" s="52"/>
      <c r="I169" s="52"/>
      <c r="J169" s="52"/>
      <c r="K169" s="52"/>
      <c r="L169" s="52"/>
      <c r="M169" s="65"/>
      <c r="N169" s="52"/>
      <c r="O169" s="52"/>
      <c r="P169" s="52"/>
      <c r="Q169" s="52"/>
      <c r="R169" s="52"/>
    </row>
    <row r="170" spans="1:18" s="51" customFormat="1" x14ac:dyDescent="0.25">
      <c r="A170" s="63"/>
      <c r="B170" s="52"/>
      <c r="C170" s="64"/>
      <c r="D170" s="64"/>
      <c r="E170" s="64"/>
      <c r="F170" s="64"/>
      <c r="G170" s="64"/>
      <c r="H170" s="52"/>
      <c r="I170" s="52"/>
      <c r="J170" s="52"/>
      <c r="K170" s="52"/>
      <c r="L170" s="52"/>
      <c r="M170" s="65"/>
      <c r="N170" s="52"/>
      <c r="O170" s="52"/>
      <c r="P170" s="52"/>
      <c r="Q170" s="52"/>
      <c r="R170" s="52"/>
    </row>
    <row r="171" spans="1:18" s="51" customFormat="1" x14ac:dyDescent="0.25">
      <c r="A171" s="63"/>
      <c r="B171" s="52"/>
      <c r="C171" s="64"/>
      <c r="D171" s="64"/>
      <c r="E171" s="64"/>
      <c r="F171" s="64"/>
      <c r="G171" s="64"/>
      <c r="H171" s="52"/>
      <c r="I171" s="52"/>
      <c r="J171" s="52"/>
      <c r="K171" s="52"/>
      <c r="L171" s="52"/>
      <c r="M171" s="65"/>
      <c r="N171" s="52"/>
      <c r="O171" s="52"/>
      <c r="P171" s="52"/>
      <c r="Q171" s="52"/>
      <c r="R171" s="52"/>
    </row>
    <row r="172" spans="1:18" s="51" customFormat="1" x14ac:dyDescent="0.25">
      <c r="A172" s="63"/>
      <c r="B172" s="52"/>
      <c r="C172" s="64"/>
      <c r="D172" s="64"/>
      <c r="E172" s="64"/>
      <c r="F172" s="64"/>
      <c r="G172" s="64"/>
      <c r="H172" s="52"/>
      <c r="I172" s="52"/>
      <c r="J172" s="52"/>
      <c r="K172" s="52"/>
      <c r="L172" s="52"/>
      <c r="M172" s="65"/>
      <c r="N172" s="52"/>
      <c r="O172" s="52"/>
      <c r="P172" s="52"/>
      <c r="Q172" s="52"/>
      <c r="R172" s="52"/>
    </row>
    <row r="173" spans="1:18" s="51" customFormat="1" x14ac:dyDescent="0.25">
      <c r="A173" s="63"/>
      <c r="B173" s="52"/>
      <c r="C173" s="64"/>
      <c r="D173" s="64"/>
      <c r="E173" s="64"/>
      <c r="F173" s="64"/>
      <c r="G173" s="64"/>
      <c r="H173" s="52"/>
      <c r="I173" s="52"/>
      <c r="J173" s="52"/>
      <c r="K173" s="52"/>
      <c r="L173" s="52"/>
      <c r="M173" s="65"/>
      <c r="N173" s="52"/>
      <c r="O173" s="52"/>
      <c r="P173" s="52"/>
      <c r="Q173" s="52"/>
      <c r="R173" s="52"/>
    </row>
    <row r="174" spans="1:18" s="51" customFormat="1" x14ac:dyDescent="0.25">
      <c r="A174" s="63"/>
      <c r="B174" s="52"/>
      <c r="C174" s="64"/>
      <c r="D174" s="64"/>
      <c r="E174" s="64"/>
      <c r="F174" s="64"/>
      <c r="G174" s="64"/>
      <c r="H174" s="52"/>
      <c r="I174" s="52"/>
      <c r="J174" s="52"/>
      <c r="K174" s="52"/>
      <c r="L174" s="52"/>
      <c r="M174" s="65"/>
      <c r="N174" s="52"/>
      <c r="O174" s="52"/>
      <c r="P174" s="52"/>
      <c r="Q174" s="52"/>
      <c r="R174" s="52"/>
    </row>
    <row r="175" spans="1:18" s="51" customFormat="1" x14ac:dyDescent="0.25">
      <c r="A175" s="63"/>
      <c r="B175" s="52"/>
      <c r="C175" s="64"/>
      <c r="D175" s="64"/>
      <c r="E175" s="64"/>
      <c r="F175" s="64"/>
      <c r="G175" s="64"/>
      <c r="H175" s="52"/>
      <c r="I175" s="52"/>
      <c r="J175" s="52"/>
      <c r="K175" s="52"/>
      <c r="L175" s="52"/>
      <c r="M175" s="65"/>
      <c r="N175" s="52"/>
      <c r="O175" s="52"/>
      <c r="P175" s="52"/>
      <c r="Q175" s="52"/>
      <c r="R175" s="52"/>
    </row>
    <row r="176" spans="1:18" s="51" customFormat="1" x14ac:dyDescent="0.25">
      <c r="A176" s="63"/>
      <c r="B176" s="52"/>
      <c r="C176" s="64"/>
      <c r="D176" s="64"/>
      <c r="E176" s="64"/>
      <c r="F176" s="64"/>
      <c r="G176" s="64"/>
      <c r="H176" s="52"/>
      <c r="I176" s="52"/>
      <c r="J176" s="52"/>
      <c r="K176" s="52"/>
      <c r="L176" s="52"/>
      <c r="M176" s="65"/>
      <c r="N176" s="52"/>
      <c r="O176" s="52"/>
      <c r="P176" s="52"/>
      <c r="Q176" s="52"/>
      <c r="R176" s="52"/>
    </row>
    <row r="177" spans="1:18" s="51" customFormat="1" x14ac:dyDescent="0.25">
      <c r="A177" s="63"/>
      <c r="B177" s="52"/>
      <c r="C177" s="64"/>
      <c r="D177" s="64"/>
      <c r="E177" s="64"/>
      <c r="F177" s="64"/>
      <c r="G177" s="64"/>
      <c r="H177" s="52"/>
      <c r="I177" s="52"/>
      <c r="J177" s="52"/>
      <c r="K177" s="52"/>
      <c r="L177" s="52"/>
      <c r="M177" s="65"/>
      <c r="N177" s="52"/>
      <c r="O177" s="52"/>
      <c r="P177" s="52"/>
      <c r="Q177" s="52"/>
      <c r="R177" s="52"/>
    </row>
    <row r="178" spans="1:18" s="51" customFormat="1" x14ac:dyDescent="0.25">
      <c r="A178" s="63"/>
      <c r="B178" s="52"/>
      <c r="C178" s="64"/>
      <c r="D178" s="64"/>
      <c r="E178" s="64"/>
      <c r="F178" s="64"/>
      <c r="G178" s="64"/>
      <c r="H178" s="52"/>
      <c r="I178" s="52"/>
      <c r="J178" s="52"/>
      <c r="K178" s="52"/>
      <c r="L178" s="52"/>
      <c r="M178" s="65"/>
      <c r="N178" s="52"/>
      <c r="O178" s="52"/>
      <c r="P178" s="52"/>
      <c r="Q178" s="52"/>
      <c r="R178" s="52"/>
    </row>
    <row r="179" spans="1:18" s="51" customFormat="1" x14ac:dyDescent="0.25">
      <c r="A179" s="63"/>
      <c r="B179" s="52"/>
      <c r="C179" s="64"/>
      <c r="D179" s="64"/>
      <c r="E179" s="64"/>
      <c r="F179" s="64"/>
      <c r="G179" s="64"/>
      <c r="H179" s="52"/>
      <c r="I179" s="52"/>
      <c r="J179" s="52"/>
      <c r="K179" s="52"/>
      <c r="L179" s="52"/>
      <c r="M179" s="65"/>
      <c r="N179" s="52"/>
      <c r="O179" s="52"/>
      <c r="P179" s="52"/>
      <c r="Q179" s="52"/>
      <c r="R179" s="52"/>
    </row>
    <row r="180" spans="1:18" s="51" customFormat="1" x14ac:dyDescent="0.25">
      <c r="A180" s="63"/>
      <c r="B180" s="52"/>
      <c r="C180" s="64"/>
      <c r="D180" s="64"/>
      <c r="E180" s="64"/>
      <c r="F180" s="64"/>
      <c r="G180" s="64"/>
      <c r="H180" s="52"/>
      <c r="I180" s="52"/>
      <c r="J180" s="52"/>
      <c r="K180" s="52"/>
      <c r="L180" s="52"/>
      <c r="M180" s="65"/>
      <c r="N180" s="52"/>
      <c r="O180" s="52"/>
      <c r="P180" s="52"/>
      <c r="Q180" s="52"/>
      <c r="R180" s="52"/>
    </row>
    <row r="181" spans="1:18" s="51" customFormat="1" x14ac:dyDescent="0.25">
      <c r="A181" s="63"/>
      <c r="B181" s="52"/>
      <c r="C181" s="64"/>
      <c r="D181" s="64"/>
      <c r="E181" s="64"/>
      <c r="F181" s="64"/>
      <c r="G181" s="64"/>
      <c r="H181" s="52"/>
      <c r="I181" s="52"/>
      <c r="J181" s="52"/>
      <c r="K181" s="52"/>
      <c r="L181" s="52"/>
      <c r="M181" s="65"/>
      <c r="N181" s="52"/>
      <c r="O181" s="52"/>
      <c r="P181" s="52"/>
      <c r="Q181" s="52"/>
      <c r="R181" s="52"/>
    </row>
    <row r="182" spans="1:18" s="51" customFormat="1" x14ac:dyDescent="0.25">
      <c r="A182" s="63"/>
      <c r="B182" s="52"/>
      <c r="C182" s="64"/>
      <c r="D182" s="64"/>
      <c r="E182" s="64"/>
      <c r="F182" s="64"/>
      <c r="G182" s="64"/>
      <c r="H182" s="52"/>
      <c r="I182" s="52"/>
      <c r="J182" s="52"/>
      <c r="K182" s="52"/>
      <c r="L182" s="52"/>
      <c r="M182" s="65"/>
      <c r="N182" s="52"/>
      <c r="O182" s="52"/>
      <c r="P182" s="52"/>
      <c r="Q182" s="52"/>
      <c r="R182" s="52"/>
    </row>
    <row r="183" spans="1:18" s="51" customFormat="1" x14ac:dyDescent="0.25">
      <c r="A183" s="63"/>
      <c r="B183" s="52"/>
      <c r="C183" s="64"/>
      <c r="D183" s="64"/>
      <c r="E183" s="64"/>
      <c r="F183" s="64"/>
      <c r="G183" s="64"/>
      <c r="H183" s="52"/>
      <c r="I183" s="52"/>
      <c r="J183" s="52"/>
      <c r="K183" s="52"/>
      <c r="L183" s="52"/>
      <c r="M183" s="65"/>
      <c r="N183" s="52"/>
      <c r="O183" s="52"/>
      <c r="P183" s="52"/>
      <c r="Q183" s="52"/>
      <c r="R183" s="52"/>
    </row>
    <row r="184" spans="1:18" s="51" customFormat="1" x14ac:dyDescent="0.25">
      <c r="A184" s="63"/>
      <c r="B184" s="52"/>
      <c r="C184" s="64"/>
      <c r="D184" s="64"/>
      <c r="E184" s="64"/>
      <c r="F184" s="64"/>
      <c r="G184" s="64"/>
      <c r="H184" s="52"/>
      <c r="I184" s="52"/>
      <c r="J184" s="52"/>
      <c r="K184" s="52"/>
      <c r="L184" s="52"/>
      <c r="M184" s="65"/>
      <c r="N184" s="52"/>
      <c r="O184" s="52"/>
      <c r="P184" s="52"/>
      <c r="Q184" s="52"/>
      <c r="R184" s="52"/>
    </row>
    <row r="185" spans="1:18" s="51" customFormat="1" x14ac:dyDescent="0.25">
      <c r="A185" s="63"/>
      <c r="B185" s="52"/>
      <c r="C185" s="64"/>
      <c r="D185" s="64"/>
      <c r="E185" s="64"/>
      <c r="F185" s="64"/>
      <c r="G185" s="64"/>
      <c r="H185" s="52"/>
      <c r="I185" s="52"/>
      <c r="J185" s="52"/>
      <c r="K185" s="52"/>
      <c r="L185" s="52"/>
      <c r="M185" s="65"/>
      <c r="N185" s="52"/>
      <c r="O185" s="52"/>
      <c r="P185" s="52"/>
      <c r="Q185" s="52"/>
      <c r="R185" s="52"/>
    </row>
    <row r="186" spans="1:18" s="51" customFormat="1" x14ac:dyDescent="0.25">
      <c r="A186" s="63"/>
      <c r="B186" s="52"/>
      <c r="C186" s="64"/>
      <c r="D186" s="64"/>
      <c r="E186" s="64"/>
      <c r="F186" s="64"/>
      <c r="G186" s="64"/>
      <c r="H186" s="52"/>
      <c r="I186" s="52"/>
      <c r="J186" s="52"/>
      <c r="K186" s="52"/>
      <c r="L186" s="52"/>
      <c r="M186" s="65"/>
      <c r="N186" s="52"/>
      <c r="O186" s="52"/>
      <c r="P186" s="52"/>
      <c r="Q186" s="52"/>
      <c r="R186" s="52"/>
    </row>
    <row r="187" spans="1:18" s="51" customFormat="1" x14ac:dyDescent="0.25">
      <c r="A187" s="63"/>
      <c r="B187" s="52"/>
      <c r="C187" s="64"/>
      <c r="D187" s="64"/>
      <c r="E187" s="64"/>
      <c r="F187" s="64"/>
      <c r="G187" s="64"/>
      <c r="H187" s="52"/>
      <c r="I187" s="52"/>
      <c r="J187" s="52"/>
      <c r="K187" s="52"/>
      <c r="L187" s="52"/>
      <c r="M187" s="65"/>
      <c r="N187" s="52"/>
      <c r="O187" s="52"/>
      <c r="P187" s="52"/>
      <c r="Q187" s="52"/>
      <c r="R187" s="52"/>
    </row>
    <row r="188" spans="1:18" s="51" customFormat="1" x14ac:dyDescent="0.25">
      <c r="A188" s="63"/>
      <c r="B188" s="52"/>
      <c r="C188" s="64"/>
      <c r="D188" s="64"/>
      <c r="E188" s="64"/>
      <c r="F188" s="64"/>
      <c r="G188" s="64"/>
      <c r="H188" s="52"/>
      <c r="I188" s="52"/>
      <c r="J188" s="52"/>
      <c r="K188" s="52"/>
      <c r="L188" s="52"/>
      <c r="M188" s="65"/>
      <c r="N188" s="52"/>
      <c r="O188" s="52"/>
      <c r="P188" s="52"/>
      <c r="Q188" s="52"/>
      <c r="R188" s="52"/>
    </row>
    <row r="189" spans="1:18" s="51" customFormat="1" x14ac:dyDescent="0.25">
      <c r="A189" s="63"/>
      <c r="B189" s="52"/>
      <c r="C189" s="64"/>
      <c r="D189" s="64"/>
      <c r="E189" s="64"/>
      <c r="F189" s="64"/>
      <c r="G189" s="64"/>
      <c r="H189" s="52"/>
      <c r="I189" s="52"/>
      <c r="J189" s="52"/>
      <c r="K189" s="52"/>
      <c r="L189" s="52"/>
      <c r="M189" s="65"/>
      <c r="N189" s="52"/>
      <c r="O189" s="52"/>
      <c r="P189" s="52"/>
      <c r="Q189" s="52"/>
      <c r="R189" s="52"/>
    </row>
    <row r="190" spans="1:18" s="51" customFormat="1" x14ac:dyDescent="0.25">
      <c r="A190" s="63"/>
      <c r="B190" s="52"/>
      <c r="C190" s="64"/>
      <c r="D190" s="64"/>
      <c r="E190" s="64"/>
      <c r="F190" s="64"/>
      <c r="G190" s="64"/>
      <c r="H190" s="52"/>
      <c r="I190" s="52"/>
      <c r="J190" s="52"/>
      <c r="K190" s="52"/>
      <c r="L190" s="52"/>
      <c r="M190" s="65"/>
      <c r="N190" s="52"/>
      <c r="O190" s="52"/>
      <c r="P190" s="52"/>
      <c r="Q190" s="52"/>
      <c r="R190" s="52"/>
    </row>
    <row r="191" spans="1:18" s="51" customFormat="1" x14ac:dyDescent="0.25">
      <c r="A191" s="63"/>
      <c r="B191" s="52"/>
      <c r="C191" s="64"/>
      <c r="D191" s="64"/>
      <c r="E191" s="64"/>
      <c r="F191" s="64"/>
      <c r="G191" s="64"/>
      <c r="H191" s="52"/>
      <c r="I191" s="52"/>
      <c r="J191" s="52"/>
      <c r="K191" s="52"/>
      <c r="L191" s="52"/>
      <c r="M191" s="65"/>
      <c r="N191" s="52"/>
      <c r="O191" s="52"/>
      <c r="P191" s="52"/>
      <c r="Q191" s="52"/>
      <c r="R191" s="52"/>
    </row>
    <row r="192" spans="1:18" s="51" customFormat="1" x14ac:dyDescent="0.25">
      <c r="A192" s="63"/>
      <c r="B192" s="52"/>
      <c r="C192" s="64"/>
      <c r="D192" s="64"/>
      <c r="E192" s="64"/>
      <c r="F192" s="64"/>
      <c r="G192" s="64"/>
      <c r="H192" s="52"/>
      <c r="I192" s="52"/>
      <c r="J192" s="52"/>
      <c r="K192" s="52"/>
      <c r="L192" s="52"/>
      <c r="M192" s="65"/>
      <c r="N192" s="52"/>
      <c r="O192" s="52"/>
      <c r="P192" s="52"/>
      <c r="Q192" s="52"/>
      <c r="R192" s="52"/>
    </row>
    <row r="193" spans="1:18" s="51" customFormat="1" x14ac:dyDescent="0.25">
      <c r="A193" s="63"/>
      <c r="B193" s="52"/>
      <c r="C193" s="64"/>
      <c r="D193" s="64"/>
      <c r="E193" s="64"/>
      <c r="F193" s="64"/>
      <c r="G193" s="64"/>
      <c r="H193" s="52"/>
      <c r="I193" s="52"/>
      <c r="J193" s="52"/>
      <c r="K193" s="52"/>
      <c r="L193" s="52"/>
      <c r="M193" s="65"/>
      <c r="N193" s="52"/>
      <c r="O193" s="52"/>
      <c r="P193" s="52"/>
      <c r="Q193" s="52"/>
      <c r="R193" s="52"/>
    </row>
    <row r="194" spans="1:18" s="51" customFormat="1" x14ac:dyDescent="0.25">
      <c r="A194" s="63"/>
      <c r="B194" s="52"/>
      <c r="C194" s="64"/>
      <c r="D194" s="64"/>
      <c r="E194" s="64"/>
      <c r="F194" s="64"/>
      <c r="G194" s="64"/>
      <c r="H194" s="52"/>
      <c r="I194" s="52"/>
      <c r="J194" s="52"/>
      <c r="K194" s="52"/>
      <c r="L194" s="52"/>
      <c r="M194" s="65"/>
      <c r="N194" s="52"/>
      <c r="O194" s="52"/>
      <c r="P194" s="52"/>
      <c r="Q194" s="52"/>
      <c r="R194" s="52"/>
    </row>
    <row r="195" spans="1:18" s="51" customFormat="1" x14ac:dyDescent="0.25">
      <c r="A195" s="63"/>
      <c r="B195" s="52"/>
      <c r="C195" s="64"/>
      <c r="D195" s="64"/>
      <c r="E195" s="64"/>
      <c r="F195" s="64"/>
      <c r="G195" s="64"/>
      <c r="H195" s="52"/>
      <c r="I195" s="52"/>
      <c r="J195" s="52"/>
      <c r="K195" s="52"/>
      <c r="L195" s="52"/>
      <c r="M195" s="65"/>
      <c r="N195" s="52"/>
      <c r="O195" s="52"/>
      <c r="P195" s="52"/>
      <c r="Q195" s="52"/>
      <c r="R195" s="52"/>
    </row>
    <row r="196" spans="1:18" s="51" customFormat="1" x14ac:dyDescent="0.25">
      <c r="A196" s="63"/>
      <c r="B196" s="52"/>
      <c r="C196" s="64"/>
      <c r="D196" s="64"/>
      <c r="E196" s="64"/>
      <c r="F196" s="64"/>
      <c r="G196" s="64"/>
      <c r="H196" s="52"/>
      <c r="I196" s="52"/>
      <c r="J196" s="52"/>
      <c r="K196" s="52"/>
      <c r="L196" s="52"/>
      <c r="M196" s="65"/>
      <c r="N196" s="52"/>
      <c r="O196" s="52"/>
      <c r="P196" s="52"/>
      <c r="Q196" s="52"/>
      <c r="R196" s="52"/>
    </row>
    <row r="197" spans="1:18" s="51" customFormat="1" x14ac:dyDescent="0.25">
      <c r="A197" s="63"/>
      <c r="B197" s="52"/>
      <c r="C197" s="64"/>
      <c r="D197" s="64"/>
      <c r="E197" s="64"/>
      <c r="F197" s="64"/>
      <c r="G197" s="64"/>
      <c r="H197" s="52"/>
      <c r="I197" s="52"/>
      <c r="J197" s="52"/>
      <c r="K197" s="52"/>
      <c r="L197" s="52"/>
      <c r="M197" s="65"/>
      <c r="N197" s="52"/>
      <c r="O197" s="52"/>
      <c r="P197" s="52"/>
      <c r="Q197" s="52"/>
      <c r="R197" s="52"/>
    </row>
    <row r="198" spans="1:18" s="51" customFormat="1" x14ac:dyDescent="0.25">
      <c r="A198" s="63"/>
      <c r="B198" s="52"/>
      <c r="C198" s="64"/>
      <c r="D198" s="64"/>
      <c r="E198" s="64"/>
      <c r="F198" s="64"/>
      <c r="G198" s="64"/>
      <c r="H198" s="52"/>
      <c r="I198" s="52"/>
      <c r="J198" s="52"/>
      <c r="K198" s="52"/>
      <c r="L198" s="52"/>
      <c r="M198" s="65"/>
      <c r="N198" s="52"/>
      <c r="O198" s="52"/>
      <c r="P198" s="52"/>
      <c r="Q198" s="52"/>
      <c r="R198" s="52"/>
    </row>
    <row r="199" spans="1:18" s="51" customFormat="1" x14ac:dyDescent="0.25">
      <c r="A199" s="63"/>
      <c r="B199" s="52"/>
      <c r="C199" s="64"/>
      <c r="D199" s="64"/>
      <c r="E199" s="64"/>
      <c r="F199" s="64"/>
      <c r="G199" s="64"/>
      <c r="H199" s="52"/>
      <c r="I199" s="52"/>
      <c r="J199" s="52"/>
      <c r="K199" s="52"/>
      <c r="L199" s="52"/>
      <c r="M199" s="65"/>
      <c r="N199" s="52"/>
      <c r="O199" s="52"/>
      <c r="P199" s="52"/>
      <c r="Q199" s="52"/>
      <c r="R199" s="52"/>
    </row>
    <row r="200" spans="1:18" s="51" customFormat="1" x14ac:dyDescent="0.25">
      <c r="A200" s="63"/>
      <c r="B200" s="52"/>
      <c r="C200" s="64"/>
      <c r="D200" s="64"/>
      <c r="E200" s="64"/>
      <c r="F200" s="64"/>
      <c r="G200" s="64"/>
      <c r="H200" s="52"/>
      <c r="I200" s="52"/>
      <c r="J200" s="52"/>
      <c r="K200" s="52"/>
      <c r="L200" s="52"/>
      <c r="M200" s="65"/>
      <c r="N200" s="52"/>
      <c r="O200" s="52"/>
      <c r="P200" s="52"/>
      <c r="Q200" s="52"/>
      <c r="R200" s="52"/>
    </row>
    <row r="201" spans="1:18" s="51" customFormat="1" x14ac:dyDescent="0.25">
      <c r="A201" s="63"/>
      <c r="B201" s="52"/>
      <c r="C201" s="64"/>
      <c r="D201" s="64"/>
      <c r="E201" s="64"/>
      <c r="F201" s="64"/>
      <c r="G201" s="64"/>
      <c r="H201" s="52"/>
      <c r="I201" s="52"/>
      <c r="J201" s="52"/>
      <c r="K201" s="52"/>
      <c r="L201" s="52"/>
      <c r="M201" s="65"/>
      <c r="N201" s="52"/>
      <c r="O201" s="52"/>
      <c r="P201" s="52"/>
      <c r="Q201" s="52"/>
      <c r="R201" s="52"/>
    </row>
    <row r="202" spans="1:18" s="51" customFormat="1" x14ac:dyDescent="0.25">
      <c r="A202" s="63"/>
      <c r="B202" s="52"/>
      <c r="C202" s="64"/>
      <c r="D202" s="64"/>
      <c r="E202" s="64"/>
      <c r="F202" s="64"/>
      <c r="G202" s="64"/>
      <c r="H202" s="52"/>
      <c r="I202" s="52"/>
      <c r="J202" s="52"/>
      <c r="K202" s="52"/>
      <c r="L202" s="52"/>
      <c r="M202" s="65"/>
      <c r="N202" s="52"/>
      <c r="O202" s="52"/>
      <c r="P202" s="52"/>
      <c r="Q202" s="52"/>
      <c r="R202" s="52"/>
    </row>
    <row r="203" spans="1:18" s="51" customFormat="1" x14ac:dyDescent="0.25">
      <c r="A203" s="63"/>
      <c r="B203" s="52"/>
      <c r="C203" s="64"/>
      <c r="D203" s="64"/>
      <c r="E203" s="64"/>
      <c r="F203" s="64"/>
      <c r="G203" s="64"/>
      <c r="H203" s="52"/>
      <c r="I203" s="52"/>
      <c r="J203" s="52"/>
      <c r="K203" s="52"/>
      <c r="L203" s="52"/>
      <c r="M203" s="65"/>
      <c r="N203" s="52"/>
      <c r="O203" s="52"/>
      <c r="P203" s="52"/>
      <c r="Q203" s="52"/>
      <c r="R203" s="52"/>
    </row>
    <row r="204" spans="1:18" s="51" customFormat="1" x14ac:dyDescent="0.25">
      <c r="A204" s="63"/>
      <c r="B204" s="52"/>
      <c r="C204" s="64"/>
      <c r="D204" s="64"/>
      <c r="E204" s="64"/>
      <c r="F204" s="64"/>
      <c r="G204" s="64"/>
      <c r="H204" s="52"/>
      <c r="I204" s="52"/>
      <c r="J204" s="52"/>
      <c r="K204" s="52"/>
      <c r="L204" s="52"/>
      <c r="M204" s="65"/>
      <c r="N204" s="52"/>
      <c r="O204" s="52"/>
      <c r="P204" s="52"/>
      <c r="Q204" s="52"/>
      <c r="R204" s="52"/>
    </row>
    <row r="205" spans="1:18" s="51" customFormat="1" x14ac:dyDescent="0.25">
      <c r="A205" s="63"/>
      <c r="B205" s="52"/>
      <c r="C205" s="64"/>
      <c r="D205" s="64"/>
      <c r="E205" s="64"/>
      <c r="F205" s="64"/>
      <c r="G205" s="64"/>
      <c r="H205" s="52"/>
      <c r="I205" s="52"/>
      <c r="J205" s="52"/>
      <c r="K205" s="52"/>
      <c r="L205" s="52"/>
      <c r="M205" s="65"/>
      <c r="N205" s="52"/>
      <c r="O205" s="52"/>
      <c r="P205" s="52"/>
      <c r="Q205" s="52"/>
      <c r="R205" s="52"/>
    </row>
    <row r="206" spans="1:18" s="51" customFormat="1" x14ac:dyDescent="0.25">
      <c r="A206" s="63"/>
      <c r="B206" s="52"/>
      <c r="C206" s="64"/>
      <c r="D206" s="64"/>
      <c r="E206" s="64"/>
      <c r="F206" s="64"/>
      <c r="G206" s="64"/>
      <c r="H206" s="52"/>
      <c r="I206" s="52"/>
      <c r="J206" s="52"/>
      <c r="K206" s="52"/>
      <c r="L206" s="52"/>
      <c r="M206" s="65"/>
      <c r="N206" s="52"/>
      <c r="O206" s="52"/>
      <c r="P206" s="52"/>
      <c r="Q206" s="52"/>
      <c r="R206" s="52"/>
    </row>
    <row r="207" spans="1:18" s="51" customFormat="1" x14ac:dyDescent="0.25">
      <c r="A207" s="63"/>
      <c r="B207" s="52"/>
      <c r="C207" s="64"/>
      <c r="D207" s="64"/>
      <c r="E207" s="64"/>
      <c r="F207" s="64"/>
      <c r="G207" s="64"/>
      <c r="H207" s="52"/>
      <c r="I207" s="52"/>
      <c r="J207" s="52"/>
      <c r="K207" s="52"/>
      <c r="L207" s="52"/>
      <c r="M207" s="65"/>
      <c r="N207" s="52"/>
      <c r="O207" s="52"/>
      <c r="P207" s="52"/>
      <c r="Q207" s="52"/>
      <c r="R207" s="52"/>
    </row>
    <row r="208" spans="1:18" s="51" customFormat="1" x14ac:dyDescent="0.25">
      <c r="A208" s="63"/>
      <c r="B208" s="52"/>
      <c r="C208" s="64"/>
      <c r="D208" s="64"/>
      <c r="E208" s="64"/>
      <c r="F208" s="64"/>
      <c r="G208" s="64"/>
      <c r="H208" s="52"/>
      <c r="I208" s="52"/>
      <c r="J208" s="52"/>
      <c r="K208" s="52"/>
      <c r="L208" s="52"/>
      <c r="M208" s="65"/>
      <c r="N208" s="52"/>
      <c r="O208" s="52"/>
      <c r="P208" s="52"/>
      <c r="Q208" s="52"/>
      <c r="R208" s="52"/>
    </row>
    <row r="209" spans="1:18" s="51" customFormat="1" x14ac:dyDescent="0.25">
      <c r="A209" s="63"/>
      <c r="B209" s="52"/>
      <c r="C209" s="64"/>
      <c r="D209" s="64"/>
      <c r="E209" s="64"/>
      <c r="F209" s="64"/>
      <c r="G209" s="64"/>
      <c r="H209" s="52"/>
      <c r="I209" s="52"/>
      <c r="J209" s="52"/>
      <c r="K209" s="52"/>
      <c r="L209" s="52"/>
      <c r="M209" s="65"/>
      <c r="N209" s="52"/>
      <c r="O209" s="52"/>
      <c r="P209" s="52"/>
      <c r="Q209" s="52"/>
      <c r="R209" s="52"/>
    </row>
    <row r="210" spans="1:18" s="51" customFormat="1" x14ac:dyDescent="0.25">
      <c r="A210" s="63"/>
      <c r="B210" s="52"/>
      <c r="C210" s="64"/>
      <c r="D210" s="64"/>
      <c r="E210" s="64"/>
      <c r="F210" s="64"/>
      <c r="G210" s="64"/>
      <c r="H210" s="52"/>
      <c r="I210" s="52"/>
      <c r="J210" s="52"/>
      <c r="K210" s="52"/>
      <c r="L210" s="52"/>
      <c r="M210" s="65"/>
      <c r="N210" s="52"/>
      <c r="O210" s="52"/>
      <c r="P210" s="52"/>
      <c r="Q210" s="52"/>
      <c r="R210" s="52"/>
    </row>
    <row r="211" spans="1:18" s="51" customFormat="1" x14ac:dyDescent="0.25">
      <c r="A211" s="63"/>
      <c r="B211" s="52"/>
      <c r="C211" s="64"/>
      <c r="D211" s="64"/>
      <c r="E211" s="64"/>
      <c r="F211" s="64"/>
      <c r="G211" s="64"/>
      <c r="H211" s="52"/>
      <c r="I211" s="52"/>
      <c r="J211" s="52"/>
      <c r="K211" s="52"/>
      <c r="L211" s="52"/>
      <c r="M211" s="65"/>
      <c r="N211" s="52"/>
      <c r="O211" s="52"/>
      <c r="P211" s="52"/>
      <c r="Q211" s="52"/>
      <c r="R211" s="52"/>
    </row>
    <row r="212" spans="1:18" s="51" customFormat="1" x14ac:dyDescent="0.25">
      <c r="A212" s="63"/>
      <c r="B212" s="52"/>
      <c r="C212" s="64"/>
      <c r="D212" s="64"/>
      <c r="E212" s="64"/>
      <c r="F212" s="64"/>
      <c r="G212" s="64"/>
      <c r="H212" s="52"/>
      <c r="I212" s="52"/>
      <c r="J212" s="52"/>
      <c r="K212" s="52"/>
      <c r="L212" s="52"/>
      <c r="M212" s="65"/>
      <c r="N212" s="52"/>
      <c r="O212" s="52"/>
      <c r="P212" s="52"/>
      <c r="Q212" s="52"/>
      <c r="R212" s="52"/>
    </row>
    <row r="213" spans="1:18" s="51" customFormat="1" x14ac:dyDescent="0.25">
      <c r="A213" s="63"/>
      <c r="B213" s="52"/>
      <c r="C213" s="64"/>
      <c r="D213" s="64"/>
      <c r="E213" s="64"/>
      <c r="F213" s="64"/>
      <c r="G213" s="64"/>
      <c r="H213" s="52"/>
      <c r="I213" s="52"/>
      <c r="J213" s="52"/>
      <c r="K213" s="52"/>
      <c r="L213" s="52"/>
      <c r="M213" s="65"/>
      <c r="N213" s="52"/>
      <c r="O213" s="52"/>
      <c r="P213" s="52"/>
      <c r="Q213" s="52"/>
      <c r="R213" s="52"/>
    </row>
    <row r="214" spans="1:18" s="51" customFormat="1" x14ac:dyDescent="0.25">
      <c r="A214" s="63"/>
      <c r="B214" s="52"/>
      <c r="C214" s="64"/>
      <c r="D214" s="64"/>
      <c r="E214" s="64"/>
      <c r="F214" s="64"/>
      <c r="G214" s="64"/>
      <c r="H214" s="52"/>
      <c r="I214" s="52"/>
      <c r="J214" s="52"/>
      <c r="K214" s="52"/>
      <c r="L214" s="52"/>
      <c r="M214" s="65"/>
      <c r="N214" s="52"/>
      <c r="O214" s="52"/>
      <c r="P214" s="52"/>
      <c r="Q214" s="52"/>
      <c r="R214" s="52"/>
    </row>
    <row r="215" spans="1:18" s="51" customFormat="1" x14ac:dyDescent="0.25">
      <c r="A215" s="63"/>
      <c r="B215" s="52"/>
      <c r="C215" s="64"/>
      <c r="D215" s="64"/>
      <c r="E215" s="64"/>
      <c r="F215" s="64"/>
      <c r="G215" s="64"/>
      <c r="H215" s="52"/>
      <c r="I215" s="52"/>
      <c r="J215" s="52"/>
      <c r="K215" s="52"/>
      <c r="L215" s="52"/>
      <c r="M215" s="65"/>
      <c r="N215" s="52"/>
      <c r="O215" s="52"/>
      <c r="P215" s="52"/>
      <c r="Q215" s="52"/>
      <c r="R215" s="52"/>
    </row>
    <row r="216" spans="1:18" s="51" customFormat="1" x14ac:dyDescent="0.25">
      <c r="A216" s="63"/>
      <c r="B216" s="52"/>
      <c r="C216" s="64"/>
      <c r="D216" s="64"/>
      <c r="E216" s="64"/>
      <c r="F216" s="64"/>
      <c r="G216" s="64"/>
      <c r="H216" s="52"/>
      <c r="I216" s="52"/>
      <c r="J216" s="52"/>
      <c r="K216" s="52"/>
      <c r="L216" s="52"/>
      <c r="M216" s="65"/>
      <c r="N216" s="52"/>
      <c r="O216" s="52"/>
      <c r="P216" s="52"/>
      <c r="Q216" s="52"/>
      <c r="R216" s="52"/>
    </row>
    <row r="217" spans="1:18" s="51" customFormat="1" x14ac:dyDescent="0.25">
      <c r="A217" s="63"/>
      <c r="B217" s="52"/>
      <c r="C217" s="64"/>
      <c r="D217" s="64"/>
      <c r="E217" s="64"/>
      <c r="F217" s="64"/>
      <c r="G217" s="64"/>
      <c r="H217" s="52"/>
      <c r="I217" s="52"/>
      <c r="J217" s="52"/>
      <c r="K217" s="52"/>
      <c r="L217" s="52"/>
      <c r="M217" s="65"/>
      <c r="N217" s="52"/>
      <c r="O217" s="52"/>
      <c r="P217" s="52"/>
      <c r="Q217" s="52"/>
      <c r="R217" s="52"/>
    </row>
    <row r="218" spans="1:18" s="51" customFormat="1" x14ac:dyDescent="0.25">
      <c r="A218" s="63"/>
      <c r="B218" s="52"/>
      <c r="C218" s="64"/>
      <c r="D218" s="64"/>
      <c r="E218" s="64"/>
      <c r="F218" s="64"/>
      <c r="G218" s="64"/>
      <c r="H218" s="52"/>
      <c r="I218" s="52"/>
      <c r="J218" s="52"/>
      <c r="K218" s="52"/>
      <c r="L218" s="52"/>
      <c r="M218" s="65"/>
      <c r="N218" s="52"/>
      <c r="O218" s="52"/>
      <c r="P218" s="52"/>
      <c r="Q218" s="52"/>
      <c r="R218" s="52"/>
    </row>
    <row r="219" spans="1:18" s="51" customFormat="1" x14ac:dyDescent="0.25">
      <c r="A219" s="63"/>
      <c r="B219" s="52"/>
      <c r="C219" s="64"/>
      <c r="D219" s="64"/>
      <c r="E219" s="64"/>
      <c r="F219" s="64"/>
      <c r="G219" s="64"/>
      <c r="H219" s="52"/>
      <c r="I219" s="52"/>
      <c r="J219" s="52"/>
      <c r="K219" s="52"/>
      <c r="L219" s="52"/>
      <c r="M219" s="65"/>
      <c r="N219" s="52"/>
      <c r="O219" s="52"/>
      <c r="P219" s="52"/>
      <c r="Q219" s="52"/>
      <c r="R219" s="52"/>
    </row>
    <row r="220" spans="1:18" s="51" customFormat="1" x14ac:dyDescent="0.25">
      <c r="A220" s="63"/>
      <c r="B220" s="52"/>
      <c r="C220" s="64"/>
      <c r="D220" s="64"/>
      <c r="E220" s="64"/>
      <c r="F220" s="64"/>
      <c r="G220" s="64"/>
      <c r="H220" s="52"/>
      <c r="I220" s="52"/>
      <c r="J220" s="52"/>
      <c r="K220" s="52"/>
      <c r="L220" s="52"/>
      <c r="M220" s="65"/>
      <c r="N220" s="52"/>
      <c r="O220" s="52"/>
      <c r="P220" s="52"/>
      <c r="Q220" s="52"/>
      <c r="R220" s="52"/>
    </row>
    <row r="221" spans="1:18" s="51" customFormat="1" x14ac:dyDescent="0.25">
      <c r="A221" s="63"/>
      <c r="B221" s="52"/>
      <c r="C221" s="64"/>
      <c r="D221" s="64"/>
      <c r="E221" s="64"/>
      <c r="F221" s="64"/>
      <c r="G221" s="64"/>
      <c r="H221" s="52"/>
      <c r="I221" s="52"/>
      <c r="J221" s="52"/>
      <c r="K221" s="52"/>
      <c r="L221" s="52"/>
      <c r="M221" s="65"/>
      <c r="N221" s="52"/>
      <c r="O221" s="52"/>
      <c r="P221" s="52"/>
      <c r="Q221" s="52"/>
      <c r="R221" s="52"/>
    </row>
    <row r="222" spans="1:18" s="51" customFormat="1" x14ac:dyDescent="0.25">
      <c r="A222" s="63"/>
      <c r="B222" s="52"/>
      <c r="C222" s="64"/>
      <c r="D222" s="64"/>
      <c r="E222" s="64"/>
      <c r="F222" s="64"/>
      <c r="G222" s="64"/>
      <c r="H222" s="52"/>
      <c r="I222" s="52"/>
      <c r="J222" s="52"/>
      <c r="K222" s="52"/>
      <c r="L222" s="52"/>
      <c r="M222" s="65"/>
      <c r="N222" s="52"/>
      <c r="O222" s="52"/>
      <c r="P222" s="52"/>
      <c r="Q222" s="52"/>
      <c r="R222" s="52"/>
    </row>
    <row r="223" spans="1:18" s="51" customFormat="1" x14ac:dyDescent="0.25">
      <c r="A223" s="63"/>
      <c r="B223" s="52"/>
      <c r="C223" s="64"/>
      <c r="D223" s="64"/>
      <c r="E223" s="64"/>
      <c r="F223" s="64"/>
      <c r="G223" s="64"/>
      <c r="H223" s="52"/>
      <c r="I223" s="52"/>
      <c r="J223" s="52"/>
      <c r="K223" s="52"/>
      <c r="L223" s="52"/>
      <c r="M223" s="65"/>
      <c r="N223" s="52"/>
      <c r="O223" s="52"/>
      <c r="P223" s="52"/>
      <c r="Q223" s="52"/>
      <c r="R223" s="52"/>
    </row>
    <row r="224" spans="1:18" s="51" customFormat="1" x14ac:dyDescent="0.25">
      <c r="A224" s="63"/>
      <c r="B224" s="52"/>
      <c r="C224" s="64"/>
      <c r="D224" s="64"/>
      <c r="E224" s="64"/>
      <c r="F224" s="64"/>
      <c r="G224" s="64"/>
      <c r="H224" s="52"/>
      <c r="I224" s="52"/>
      <c r="J224" s="52"/>
      <c r="K224" s="52"/>
      <c r="L224" s="52"/>
      <c r="M224" s="65"/>
      <c r="N224" s="52"/>
      <c r="O224" s="52"/>
      <c r="P224" s="52"/>
      <c r="Q224" s="52"/>
      <c r="R224" s="52"/>
    </row>
    <row r="225" spans="1:18" s="51" customFormat="1" x14ac:dyDescent="0.25">
      <c r="A225" s="63"/>
      <c r="B225" s="52"/>
      <c r="C225" s="64"/>
      <c r="D225" s="64"/>
      <c r="E225" s="64"/>
      <c r="F225" s="64"/>
      <c r="G225" s="64"/>
      <c r="H225" s="52"/>
      <c r="I225" s="52"/>
      <c r="J225" s="52"/>
      <c r="K225" s="52"/>
      <c r="L225" s="52"/>
      <c r="M225" s="65"/>
      <c r="N225" s="52"/>
      <c r="O225" s="52"/>
      <c r="P225" s="52"/>
      <c r="Q225" s="52"/>
      <c r="R225" s="52"/>
    </row>
    <row r="226" spans="1:18" s="51" customFormat="1" x14ac:dyDescent="0.25">
      <c r="A226" s="63"/>
      <c r="B226" s="52"/>
      <c r="C226" s="64"/>
      <c r="D226" s="64"/>
      <c r="E226" s="64"/>
      <c r="F226" s="64"/>
      <c r="G226" s="64"/>
      <c r="H226" s="52"/>
      <c r="I226" s="52"/>
      <c r="J226" s="52"/>
      <c r="K226" s="52"/>
      <c r="L226" s="52"/>
      <c r="M226" s="65"/>
      <c r="N226" s="52"/>
      <c r="O226" s="52"/>
      <c r="P226" s="52"/>
      <c r="Q226" s="52"/>
      <c r="R226" s="52"/>
    </row>
    <row r="227" spans="1:18" s="51" customFormat="1" x14ac:dyDescent="0.25">
      <c r="A227" s="63"/>
      <c r="B227" s="52"/>
      <c r="C227" s="64"/>
      <c r="D227" s="64"/>
      <c r="E227" s="64"/>
      <c r="F227" s="64"/>
      <c r="G227" s="64"/>
      <c r="H227" s="52"/>
      <c r="I227" s="52"/>
      <c r="J227" s="52"/>
      <c r="K227" s="52"/>
      <c r="L227" s="52"/>
      <c r="M227" s="65"/>
      <c r="N227" s="52"/>
      <c r="O227" s="52"/>
      <c r="P227" s="52"/>
      <c r="Q227" s="52"/>
      <c r="R227" s="52"/>
    </row>
    <row r="228" spans="1:18" s="51" customFormat="1" x14ac:dyDescent="0.25">
      <c r="A228" s="63"/>
      <c r="B228" s="52"/>
      <c r="C228" s="64"/>
      <c r="D228" s="64"/>
      <c r="E228" s="64"/>
      <c r="F228" s="64"/>
      <c r="G228" s="64"/>
      <c r="H228" s="52"/>
      <c r="I228" s="52"/>
      <c r="J228" s="52"/>
      <c r="K228" s="52"/>
      <c r="L228" s="52"/>
      <c r="M228" s="65"/>
      <c r="N228" s="52"/>
      <c r="O228" s="52"/>
      <c r="P228" s="52"/>
      <c r="Q228" s="52"/>
      <c r="R228" s="52"/>
    </row>
    <row r="229" spans="1:18" s="51" customFormat="1" x14ac:dyDescent="0.25">
      <c r="A229" s="63"/>
      <c r="B229" s="52"/>
      <c r="C229" s="64"/>
      <c r="D229" s="64"/>
      <c r="E229" s="64"/>
      <c r="F229" s="64"/>
      <c r="G229" s="64"/>
      <c r="H229" s="52"/>
      <c r="I229" s="52"/>
      <c r="J229" s="52"/>
      <c r="K229" s="52"/>
      <c r="L229" s="52"/>
      <c r="M229" s="65"/>
      <c r="N229" s="52"/>
      <c r="O229" s="52"/>
      <c r="P229" s="52"/>
      <c r="Q229" s="52"/>
      <c r="R229" s="52"/>
    </row>
    <row r="230" spans="1:18" s="51" customFormat="1" x14ac:dyDescent="0.25">
      <c r="A230" s="63"/>
      <c r="B230" s="52"/>
      <c r="C230" s="64"/>
      <c r="D230" s="64"/>
      <c r="E230" s="64"/>
      <c r="F230" s="64"/>
      <c r="G230" s="64"/>
      <c r="H230" s="52"/>
      <c r="I230" s="52"/>
      <c r="J230" s="52"/>
      <c r="K230" s="52"/>
      <c r="L230" s="52"/>
      <c r="M230" s="65"/>
      <c r="N230" s="52"/>
      <c r="O230" s="52"/>
      <c r="P230" s="52"/>
      <c r="Q230" s="52"/>
      <c r="R230" s="52"/>
    </row>
    <row r="231" spans="1:18" s="51" customFormat="1" x14ac:dyDescent="0.25">
      <c r="A231" s="63"/>
      <c r="B231" s="52"/>
      <c r="C231" s="64"/>
      <c r="D231" s="64"/>
      <c r="E231" s="64"/>
      <c r="F231" s="64"/>
      <c r="G231" s="64"/>
      <c r="H231" s="52"/>
      <c r="I231" s="52"/>
      <c r="J231" s="52"/>
      <c r="K231" s="52"/>
      <c r="L231" s="52"/>
      <c r="M231" s="65"/>
      <c r="N231" s="52"/>
      <c r="O231" s="52"/>
      <c r="P231" s="52"/>
      <c r="Q231" s="52"/>
      <c r="R231" s="52"/>
    </row>
    <row r="232" spans="1:18" s="51" customFormat="1" x14ac:dyDescent="0.25">
      <c r="A232" s="63"/>
      <c r="B232" s="52"/>
      <c r="C232" s="64"/>
      <c r="D232" s="64"/>
      <c r="E232" s="64"/>
      <c r="F232" s="64"/>
      <c r="G232" s="64"/>
      <c r="H232" s="52"/>
      <c r="I232" s="52"/>
      <c r="J232" s="52"/>
      <c r="K232" s="52"/>
      <c r="L232" s="52"/>
      <c r="M232" s="65"/>
      <c r="N232" s="52"/>
      <c r="O232" s="52"/>
      <c r="P232" s="52"/>
      <c r="Q232" s="52"/>
      <c r="R232" s="52"/>
    </row>
    <row r="233" spans="1:18" s="51" customFormat="1" x14ac:dyDescent="0.25">
      <c r="A233" s="63"/>
      <c r="B233" s="52"/>
      <c r="C233" s="64"/>
      <c r="D233" s="64"/>
      <c r="E233" s="64"/>
      <c r="F233" s="64"/>
      <c r="G233" s="64"/>
      <c r="H233" s="52"/>
      <c r="I233" s="52"/>
      <c r="J233" s="52"/>
      <c r="K233" s="52"/>
      <c r="L233" s="52"/>
      <c r="M233" s="65"/>
      <c r="N233" s="52"/>
      <c r="O233" s="52"/>
      <c r="P233" s="52"/>
      <c r="Q233" s="52"/>
      <c r="R233" s="52"/>
    </row>
    <row r="234" spans="1:18" s="51" customFormat="1" x14ac:dyDescent="0.25">
      <c r="A234" s="63"/>
      <c r="B234" s="52"/>
      <c r="C234" s="64"/>
      <c r="D234" s="64"/>
      <c r="E234" s="64"/>
      <c r="F234" s="64"/>
      <c r="G234" s="64"/>
      <c r="H234" s="52"/>
      <c r="I234" s="52"/>
      <c r="J234" s="52"/>
      <c r="K234" s="52"/>
      <c r="L234" s="52"/>
      <c r="M234" s="65"/>
      <c r="N234" s="52"/>
      <c r="O234" s="52"/>
      <c r="P234" s="52"/>
      <c r="Q234" s="52"/>
      <c r="R234" s="52"/>
    </row>
    <row r="235" spans="1:18" s="51" customFormat="1" x14ac:dyDescent="0.25">
      <c r="A235" s="63"/>
      <c r="B235" s="52"/>
      <c r="C235" s="64"/>
      <c r="D235" s="64"/>
      <c r="E235" s="64"/>
      <c r="F235" s="64"/>
      <c r="G235" s="64"/>
      <c r="H235" s="52"/>
      <c r="I235" s="52"/>
      <c r="J235" s="52"/>
      <c r="K235" s="52"/>
      <c r="L235" s="52"/>
      <c r="M235" s="65"/>
      <c r="N235" s="52"/>
      <c r="O235" s="52"/>
      <c r="P235" s="52"/>
      <c r="Q235" s="52"/>
      <c r="R235" s="52"/>
    </row>
    <row r="236" spans="1:18" s="51" customFormat="1" x14ac:dyDescent="0.25">
      <c r="A236" s="63"/>
      <c r="B236" s="52"/>
      <c r="C236" s="64"/>
      <c r="D236" s="64"/>
      <c r="E236" s="64"/>
      <c r="F236" s="64"/>
      <c r="G236" s="64"/>
      <c r="H236" s="52"/>
      <c r="I236" s="52"/>
      <c r="J236" s="52"/>
      <c r="K236" s="52"/>
      <c r="L236" s="52"/>
      <c r="M236" s="65"/>
      <c r="N236" s="52"/>
      <c r="O236" s="52"/>
      <c r="P236" s="52"/>
      <c r="Q236" s="52"/>
      <c r="R236" s="52"/>
    </row>
    <row r="237" spans="1:18" s="51" customFormat="1" x14ac:dyDescent="0.25">
      <c r="A237" s="63"/>
      <c r="B237" s="52"/>
      <c r="C237" s="64"/>
      <c r="D237" s="64"/>
      <c r="E237" s="64"/>
      <c r="F237" s="64"/>
      <c r="G237" s="64"/>
      <c r="H237" s="52"/>
      <c r="I237" s="52"/>
      <c r="J237" s="52"/>
      <c r="K237" s="52"/>
      <c r="L237" s="52"/>
      <c r="M237" s="65"/>
      <c r="N237" s="52"/>
      <c r="O237" s="52"/>
      <c r="P237" s="52"/>
      <c r="Q237" s="52"/>
      <c r="R237" s="52"/>
    </row>
    <row r="238" spans="1:18" s="51" customFormat="1" x14ac:dyDescent="0.25">
      <c r="A238" s="63"/>
      <c r="B238" s="52"/>
      <c r="C238" s="64"/>
      <c r="D238" s="64"/>
      <c r="E238" s="64"/>
      <c r="F238" s="64"/>
      <c r="G238" s="64"/>
      <c r="H238" s="52"/>
      <c r="I238" s="52"/>
      <c r="J238" s="52"/>
      <c r="K238" s="52"/>
      <c r="L238" s="52"/>
      <c r="M238" s="65"/>
      <c r="N238" s="52"/>
      <c r="O238" s="52"/>
      <c r="P238" s="52"/>
      <c r="Q238" s="52"/>
      <c r="R238" s="52"/>
    </row>
    <row r="239" spans="1:18" s="51" customFormat="1" x14ac:dyDescent="0.25">
      <c r="A239" s="63"/>
      <c r="B239" s="52"/>
      <c r="C239" s="64"/>
      <c r="D239" s="64"/>
      <c r="E239" s="64"/>
      <c r="F239" s="64"/>
      <c r="G239" s="64"/>
      <c r="H239" s="52"/>
      <c r="I239" s="52"/>
      <c r="J239" s="52"/>
      <c r="K239" s="52"/>
      <c r="L239" s="52"/>
      <c r="M239" s="65"/>
      <c r="N239" s="52"/>
      <c r="O239" s="52"/>
      <c r="P239" s="52"/>
      <c r="Q239" s="52"/>
      <c r="R239" s="52"/>
    </row>
    <row r="240" spans="1:18" s="51" customFormat="1" x14ac:dyDescent="0.25">
      <c r="A240" s="63"/>
      <c r="B240" s="52"/>
      <c r="C240" s="64"/>
      <c r="D240" s="64"/>
      <c r="E240" s="64"/>
      <c r="F240" s="64"/>
      <c r="G240" s="64"/>
      <c r="H240" s="52"/>
      <c r="I240" s="52"/>
      <c r="J240" s="52"/>
      <c r="K240" s="52"/>
      <c r="L240" s="52"/>
      <c r="M240" s="65"/>
      <c r="N240" s="52"/>
      <c r="O240" s="52"/>
      <c r="P240" s="52"/>
      <c r="Q240" s="52"/>
      <c r="R240" s="52"/>
    </row>
    <row r="241" spans="1:18" s="51" customFormat="1" x14ac:dyDescent="0.25">
      <c r="A241" s="63"/>
      <c r="B241" s="52"/>
      <c r="C241" s="64"/>
      <c r="D241" s="64"/>
      <c r="E241" s="64"/>
      <c r="F241" s="64"/>
      <c r="G241" s="64"/>
      <c r="H241" s="52"/>
      <c r="I241" s="52"/>
      <c r="J241" s="52"/>
      <c r="K241" s="52"/>
      <c r="L241" s="52"/>
      <c r="M241" s="65"/>
      <c r="N241" s="52"/>
      <c r="O241" s="52"/>
      <c r="P241" s="52"/>
      <c r="Q241" s="52"/>
      <c r="R241" s="52"/>
    </row>
    <row r="242" spans="1:18" s="51" customFormat="1" x14ac:dyDescent="0.25">
      <c r="A242" s="63"/>
      <c r="B242" s="52"/>
      <c r="C242" s="64"/>
      <c r="D242" s="64"/>
      <c r="E242" s="64"/>
      <c r="F242" s="64"/>
      <c r="G242" s="64"/>
      <c r="H242" s="52"/>
      <c r="I242" s="52"/>
      <c r="J242" s="52"/>
      <c r="K242" s="52"/>
      <c r="L242" s="52"/>
      <c r="M242" s="65"/>
      <c r="N242" s="52"/>
      <c r="O242" s="52"/>
      <c r="P242" s="52"/>
      <c r="Q242" s="52"/>
      <c r="R242" s="52"/>
    </row>
    <row r="243" spans="1:18" s="51" customFormat="1" x14ac:dyDescent="0.25">
      <c r="A243" s="63"/>
      <c r="B243" s="52"/>
      <c r="C243" s="64"/>
      <c r="D243" s="64"/>
      <c r="E243" s="64"/>
      <c r="F243" s="64"/>
      <c r="G243" s="64"/>
      <c r="H243" s="52"/>
      <c r="I243" s="52"/>
      <c r="J243" s="52"/>
      <c r="K243" s="52"/>
      <c r="L243" s="52"/>
      <c r="M243" s="65"/>
      <c r="N243" s="52"/>
      <c r="O243" s="52"/>
      <c r="P243" s="52"/>
      <c r="Q243" s="52"/>
      <c r="R243" s="52"/>
    </row>
    <row r="244" spans="1:18" s="51" customFormat="1" x14ac:dyDescent="0.25">
      <c r="A244" s="63"/>
      <c r="B244" s="52"/>
      <c r="C244" s="64"/>
      <c r="D244" s="64"/>
      <c r="E244" s="64"/>
      <c r="F244" s="64"/>
      <c r="G244" s="64"/>
      <c r="H244" s="52"/>
      <c r="I244" s="52"/>
      <c r="J244" s="52"/>
      <c r="K244" s="52"/>
      <c r="L244" s="52"/>
      <c r="M244" s="65"/>
      <c r="N244" s="52"/>
      <c r="O244" s="52"/>
      <c r="P244" s="52"/>
      <c r="Q244" s="52"/>
      <c r="R244" s="52"/>
    </row>
    <row r="245" spans="1:18" s="51" customFormat="1" x14ac:dyDescent="0.25">
      <c r="A245" s="63"/>
      <c r="B245" s="52"/>
      <c r="C245" s="64"/>
      <c r="D245" s="64"/>
      <c r="E245" s="64"/>
      <c r="F245" s="64"/>
      <c r="G245" s="64"/>
      <c r="H245" s="52"/>
      <c r="I245" s="52"/>
      <c r="J245" s="52"/>
      <c r="K245" s="52"/>
      <c r="L245" s="52"/>
      <c r="M245" s="65"/>
      <c r="N245" s="52"/>
      <c r="O245" s="52"/>
      <c r="P245" s="52"/>
      <c r="Q245" s="52"/>
      <c r="R245" s="52"/>
    </row>
    <row r="246" spans="1:18" s="51" customFormat="1" x14ac:dyDescent="0.25">
      <c r="A246" s="63"/>
      <c r="B246" s="52"/>
      <c r="C246" s="64"/>
      <c r="D246" s="64"/>
      <c r="E246" s="64"/>
      <c r="F246" s="64"/>
      <c r="G246" s="64"/>
      <c r="H246" s="52"/>
      <c r="I246" s="52"/>
      <c r="J246" s="52"/>
      <c r="K246" s="52"/>
      <c r="L246" s="52"/>
      <c r="M246" s="65"/>
      <c r="N246" s="52"/>
      <c r="O246" s="52"/>
      <c r="P246" s="52"/>
      <c r="Q246" s="52"/>
      <c r="R246" s="52"/>
    </row>
    <row r="247" spans="1:18" s="51" customFormat="1" x14ac:dyDescent="0.25">
      <c r="A247" s="63"/>
      <c r="B247" s="52"/>
      <c r="C247" s="64"/>
      <c r="D247" s="64"/>
      <c r="E247" s="64"/>
      <c r="F247" s="64"/>
      <c r="G247" s="64"/>
      <c r="H247" s="52"/>
      <c r="I247" s="52"/>
      <c r="J247" s="52"/>
      <c r="K247" s="52"/>
      <c r="L247" s="52"/>
      <c r="M247" s="65"/>
      <c r="N247" s="52"/>
      <c r="O247" s="52"/>
      <c r="P247" s="52"/>
      <c r="Q247" s="52"/>
      <c r="R247" s="52"/>
    </row>
    <row r="248" spans="1:18" s="51" customFormat="1" x14ac:dyDescent="0.25">
      <c r="A248" s="63"/>
      <c r="B248" s="52"/>
      <c r="C248" s="64"/>
      <c r="D248" s="64"/>
      <c r="E248" s="64"/>
      <c r="F248" s="64"/>
      <c r="G248" s="64"/>
      <c r="H248" s="52"/>
      <c r="I248" s="52"/>
      <c r="J248" s="52"/>
      <c r="K248" s="52"/>
      <c r="L248" s="52"/>
      <c r="M248" s="65"/>
      <c r="N248" s="52"/>
      <c r="O248" s="52"/>
      <c r="P248" s="52"/>
      <c r="Q248" s="52"/>
      <c r="R248" s="52"/>
    </row>
    <row r="249" spans="1:18" s="51" customFormat="1" x14ac:dyDescent="0.25">
      <c r="A249" s="63"/>
      <c r="B249" s="52"/>
      <c r="C249" s="64"/>
      <c r="D249" s="64"/>
      <c r="E249" s="64"/>
      <c r="F249" s="64"/>
      <c r="G249" s="64"/>
      <c r="H249" s="52"/>
      <c r="I249" s="52"/>
      <c r="J249" s="52"/>
      <c r="K249" s="52"/>
      <c r="L249" s="52"/>
      <c r="M249" s="65"/>
      <c r="N249" s="52"/>
      <c r="O249" s="52"/>
      <c r="P249" s="52"/>
      <c r="Q249" s="52"/>
      <c r="R249" s="52"/>
    </row>
    <row r="250" spans="1:18" s="51" customFormat="1" x14ac:dyDescent="0.25">
      <c r="A250" s="63"/>
      <c r="B250" s="52"/>
      <c r="C250" s="64"/>
      <c r="D250" s="64"/>
      <c r="E250" s="64"/>
      <c r="F250" s="64"/>
      <c r="G250" s="64"/>
      <c r="H250" s="52"/>
      <c r="I250" s="52"/>
      <c r="J250" s="52"/>
      <c r="K250" s="52"/>
      <c r="L250" s="52"/>
      <c r="M250" s="65"/>
      <c r="N250" s="52"/>
      <c r="O250" s="52"/>
      <c r="P250" s="52"/>
      <c r="Q250" s="52"/>
      <c r="R250" s="52"/>
    </row>
    <row r="251" spans="1:18" s="51" customFormat="1" x14ac:dyDescent="0.25">
      <c r="A251" s="63"/>
      <c r="B251" s="52"/>
      <c r="C251" s="64"/>
      <c r="D251" s="64"/>
      <c r="E251" s="64"/>
      <c r="F251" s="64"/>
      <c r="G251" s="64"/>
      <c r="H251" s="52"/>
      <c r="I251" s="52"/>
      <c r="J251" s="52"/>
      <c r="K251" s="52"/>
      <c r="L251" s="52"/>
      <c r="M251" s="65"/>
      <c r="N251" s="52"/>
      <c r="O251" s="52"/>
      <c r="P251" s="52"/>
      <c r="Q251" s="52"/>
      <c r="R251" s="52"/>
    </row>
    <row r="252" spans="1:18" s="51" customFormat="1" x14ac:dyDescent="0.25">
      <c r="A252" s="63"/>
      <c r="B252" s="52"/>
      <c r="C252" s="64"/>
      <c r="D252" s="64"/>
      <c r="E252" s="64"/>
      <c r="F252" s="64"/>
      <c r="G252" s="64"/>
      <c r="H252" s="52"/>
      <c r="I252" s="52"/>
      <c r="J252" s="52"/>
      <c r="K252" s="52"/>
      <c r="L252" s="52"/>
      <c r="M252" s="65"/>
      <c r="N252" s="52"/>
      <c r="O252" s="52"/>
      <c r="P252" s="52"/>
      <c r="Q252" s="52"/>
      <c r="R252" s="52"/>
    </row>
    <row r="253" spans="1:18" s="51" customFormat="1" x14ac:dyDescent="0.25">
      <c r="A253" s="63"/>
      <c r="B253" s="52"/>
      <c r="C253" s="64"/>
      <c r="D253" s="64"/>
      <c r="E253" s="64"/>
      <c r="F253" s="64"/>
      <c r="G253" s="64"/>
      <c r="H253" s="52"/>
      <c r="I253" s="52"/>
      <c r="J253" s="52"/>
      <c r="K253" s="52"/>
      <c r="L253" s="52"/>
      <c r="M253" s="65"/>
      <c r="N253" s="52"/>
      <c r="O253" s="52"/>
      <c r="P253" s="52"/>
      <c r="Q253" s="52"/>
      <c r="R253" s="52"/>
    </row>
    <row r="254" spans="1:18" s="51" customFormat="1" x14ac:dyDescent="0.25">
      <c r="A254" s="63"/>
      <c r="B254" s="52"/>
      <c r="C254" s="64"/>
      <c r="D254" s="64"/>
      <c r="E254" s="64"/>
      <c r="F254" s="64"/>
      <c r="G254" s="64"/>
      <c r="H254" s="52"/>
      <c r="I254" s="52"/>
      <c r="J254" s="52"/>
      <c r="K254" s="52"/>
      <c r="L254" s="52"/>
      <c r="M254" s="65"/>
      <c r="N254" s="52"/>
      <c r="O254" s="52"/>
      <c r="P254" s="52"/>
      <c r="Q254" s="52"/>
      <c r="R254" s="52"/>
    </row>
    <row r="255" spans="1:18" s="51" customFormat="1" x14ac:dyDescent="0.25">
      <c r="A255" s="63"/>
      <c r="B255" s="52"/>
      <c r="C255" s="64"/>
      <c r="D255" s="64"/>
      <c r="E255" s="64"/>
      <c r="F255" s="64"/>
      <c r="G255" s="64"/>
      <c r="H255" s="52"/>
      <c r="I255" s="52"/>
      <c r="J255" s="52"/>
      <c r="K255" s="52"/>
      <c r="L255" s="52"/>
      <c r="M255" s="65"/>
      <c r="N255" s="52"/>
      <c r="O255" s="52"/>
      <c r="P255" s="52"/>
      <c r="Q255" s="52"/>
      <c r="R255" s="52"/>
    </row>
    <row r="256" spans="1:18" s="51" customFormat="1" x14ac:dyDescent="0.25">
      <c r="A256" s="63"/>
      <c r="B256" s="52"/>
      <c r="C256" s="64"/>
      <c r="D256" s="64"/>
      <c r="E256" s="64"/>
      <c r="F256" s="64"/>
      <c r="G256" s="64"/>
      <c r="H256" s="52"/>
      <c r="I256" s="52"/>
      <c r="J256" s="52"/>
      <c r="K256" s="52"/>
      <c r="L256" s="52"/>
      <c r="M256" s="65"/>
      <c r="N256" s="52"/>
      <c r="O256" s="52"/>
      <c r="P256" s="52"/>
      <c r="Q256" s="52"/>
      <c r="R256" s="52"/>
    </row>
    <row r="257" spans="1:18" s="51" customFormat="1" x14ac:dyDescent="0.25">
      <c r="A257" s="63"/>
      <c r="B257" s="52"/>
      <c r="C257" s="64"/>
      <c r="D257" s="64"/>
      <c r="E257" s="64"/>
      <c r="F257" s="64"/>
      <c r="G257" s="64"/>
      <c r="H257" s="52"/>
      <c r="I257" s="52"/>
      <c r="J257" s="52"/>
      <c r="K257" s="52"/>
      <c r="L257" s="52"/>
      <c r="M257" s="65"/>
      <c r="N257" s="52"/>
      <c r="O257" s="52"/>
      <c r="P257" s="52"/>
      <c r="Q257" s="52"/>
      <c r="R257" s="52"/>
    </row>
    <row r="258" spans="1:18" s="51" customFormat="1" x14ac:dyDescent="0.25">
      <c r="A258" s="63"/>
      <c r="B258" s="52"/>
      <c r="C258" s="64"/>
      <c r="D258" s="64"/>
      <c r="E258" s="64"/>
      <c r="F258" s="64"/>
      <c r="G258" s="64"/>
      <c r="H258" s="52"/>
      <c r="I258" s="52"/>
      <c r="J258" s="52"/>
      <c r="K258" s="52"/>
      <c r="L258" s="52"/>
      <c r="M258" s="65"/>
      <c r="N258" s="52"/>
      <c r="O258" s="52"/>
      <c r="P258" s="52"/>
      <c r="Q258" s="52"/>
      <c r="R258" s="52"/>
    </row>
    <row r="259" spans="1:18" s="51" customFormat="1" x14ac:dyDescent="0.25">
      <c r="A259" s="63"/>
      <c r="B259" s="52"/>
      <c r="C259" s="64"/>
      <c r="D259" s="64"/>
      <c r="E259" s="64"/>
      <c r="F259" s="64"/>
      <c r="G259" s="64"/>
      <c r="H259" s="52"/>
      <c r="I259" s="52"/>
      <c r="J259" s="52"/>
      <c r="K259" s="52"/>
      <c r="L259" s="52"/>
      <c r="M259" s="65"/>
      <c r="N259" s="52"/>
      <c r="O259" s="52"/>
      <c r="P259" s="52"/>
      <c r="Q259" s="52"/>
      <c r="R259" s="52"/>
    </row>
    <row r="260" spans="1:18" s="51" customFormat="1" x14ac:dyDescent="0.25">
      <c r="A260" s="63"/>
      <c r="B260" s="52"/>
      <c r="C260" s="64"/>
      <c r="D260" s="64"/>
      <c r="E260" s="64"/>
      <c r="F260" s="64"/>
      <c r="G260" s="64"/>
      <c r="H260" s="52"/>
      <c r="I260" s="52"/>
      <c r="J260" s="52"/>
      <c r="K260" s="52"/>
      <c r="L260" s="52"/>
      <c r="M260" s="65"/>
      <c r="N260" s="52"/>
      <c r="O260" s="52"/>
      <c r="P260" s="52"/>
      <c r="Q260" s="52"/>
      <c r="R260" s="52"/>
    </row>
    <row r="261" spans="1:18" s="51" customFormat="1" x14ac:dyDescent="0.25">
      <c r="A261" s="63"/>
      <c r="B261" s="52"/>
      <c r="C261" s="64"/>
      <c r="D261" s="64"/>
      <c r="E261" s="64"/>
      <c r="F261" s="64"/>
      <c r="G261" s="64"/>
      <c r="H261" s="52"/>
      <c r="I261" s="52"/>
      <c r="J261" s="52"/>
      <c r="K261" s="52"/>
      <c r="L261" s="52"/>
      <c r="M261" s="65"/>
      <c r="N261" s="52"/>
      <c r="O261" s="52"/>
      <c r="P261" s="52"/>
      <c r="Q261" s="52"/>
      <c r="R261" s="52"/>
    </row>
    <row r="262" spans="1:18" s="51" customFormat="1" x14ac:dyDescent="0.25">
      <c r="A262" s="63"/>
      <c r="B262" s="52"/>
      <c r="C262" s="64"/>
      <c r="D262" s="64"/>
      <c r="E262" s="64"/>
      <c r="F262" s="64"/>
      <c r="G262" s="64"/>
      <c r="H262" s="52"/>
      <c r="I262" s="52"/>
      <c r="J262" s="52"/>
      <c r="K262" s="52"/>
      <c r="L262" s="52"/>
      <c r="M262" s="65"/>
      <c r="N262" s="52"/>
      <c r="O262" s="52"/>
      <c r="P262" s="52"/>
      <c r="Q262" s="52"/>
      <c r="R262" s="52"/>
    </row>
    <row r="263" spans="1:18" s="51" customFormat="1" x14ac:dyDescent="0.25">
      <c r="A263" s="63"/>
      <c r="B263" s="52"/>
      <c r="C263" s="64"/>
      <c r="D263" s="64"/>
      <c r="E263" s="64"/>
      <c r="F263" s="64"/>
      <c r="G263" s="64"/>
      <c r="H263" s="52"/>
      <c r="I263" s="52"/>
      <c r="J263" s="52"/>
      <c r="K263" s="52"/>
      <c r="L263" s="52"/>
      <c r="M263" s="65"/>
      <c r="N263" s="52"/>
      <c r="O263" s="52"/>
      <c r="P263" s="52"/>
      <c r="Q263" s="52"/>
      <c r="R263" s="52"/>
    </row>
    <row r="264" spans="1:18" s="51" customFormat="1" x14ac:dyDescent="0.25">
      <c r="A264" s="63"/>
      <c r="B264" s="52"/>
      <c r="C264" s="64"/>
      <c r="D264" s="64"/>
      <c r="E264" s="64"/>
      <c r="F264" s="64"/>
      <c r="G264" s="64"/>
      <c r="H264" s="52"/>
      <c r="I264" s="52"/>
      <c r="J264" s="52"/>
      <c r="K264" s="52"/>
      <c r="L264" s="52"/>
      <c r="M264" s="65"/>
      <c r="N264" s="52"/>
      <c r="O264" s="52"/>
      <c r="P264" s="52"/>
      <c r="Q264" s="52"/>
      <c r="R264" s="52"/>
    </row>
    <row r="265" spans="1:18" s="51" customFormat="1" x14ac:dyDescent="0.25">
      <c r="A265" s="63"/>
      <c r="B265" s="52"/>
      <c r="C265" s="64"/>
      <c r="D265" s="64"/>
      <c r="E265" s="64"/>
      <c r="F265" s="64"/>
      <c r="G265" s="64"/>
      <c r="H265" s="52"/>
      <c r="I265" s="52"/>
      <c r="J265" s="52"/>
      <c r="K265" s="52"/>
      <c r="L265" s="52"/>
      <c r="M265" s="65"/>
      <c r="N265" s="52"/>
      <c r="O265" s="52"/>
      <c r="P265" s="52"/>
      <c r="Q265" s="52"/>
      <c r="R265" s="52"/>
    </row>
    <row r="266" spans="1:18" s="51" customFormat="1" x14ac:dyDescent="0.25">
      <c r="A266" s="63"/>
      <c r="B266" s="52"/>
      <c r="C266" s="64"/>
      <c r="D266" s="64"/>
      <c r="E266" s="64"/>
      <c r="F266" s="64"/>
      <c r="G266" s="64"/>
      <c r="H266" s="52"/>
      <c r="I266" s="52"/>
      <c r="J266" s="52"/>
      <c r="K266" s="52"/>
      <c r="L266" s="52"/>
      <c r="M266" s="65"/>
      <c r="N266" s="52"/>
      <c r="O266" s="52"/>
      <c r="P266" s="52"/>
      <c r="Q266" s="52"/>
      <c r="R266" s="52"/>
    </row>
    <row r="267" spans="1:18" s="51" customFormat="1" x14ac:dyDescent="0.25">
      <c r="A267" s="63"/>
      <c r="B267" s="52"/>
      <c r="C267" s="64"/>
      <c r="D267" s="64"/>
      <c r="E267" s="64"/>
      <c r="F267" s="64"/>
      <c r="G267" s="64"/>
      <c r="H267" s="52"/>
      <c r="I267" s="52"/>
      <c r="J267" s="52"/>
      <c r="K267" s="52"/>
      <c r="L267" s="52"/>
      <c r="M267" s="65"/>
      <c r="N267" s="52"/>
      <c r="O267" s="52"/>
      <c r="P267" s="52"/>
      <c r="Q267" s="52"/>
      <c r="R267" s="52"/>
    </row>
    <row r="268" spans="1:18" s="51" customFormat="1" x14ac:dyDescent="0.25">
      <c r="A268" s="63"/>
      <c r="B268" s="52"/>
      <c r="C268" s="64"/>
      <c r="D268" s="64"/>
      <c r="E268" s="64"/>
      <c r="F268" s="64"/>
      <c r="G268" s="64"/>
      <c r="H268" s="52"/>
      <c r="I268" s="52"/>
      <c r="J268" s="52"/>
      <c r="K268" s="52"/>
      <c r="L268" s="52"/>
      <c r="M268" s="65"/>
      <c r="N268" s="52"/>
      <c r="O268" s="52"/>
      <c r="P268" s="52"/>
      <c r="Q268" s="52"/>
      <c r="R268" s="52"/>
    </row>
    <row r="269" spans="1:18" s="51" customFormat="1" x14ac:dyDescent="0.25">
      <c r="A269" s="63"/>
      <c r="B269" s="52"/>
      <c r="C269" s="64"/>
      <c r="D269" s="64"/>
      <c r="E269" s="64"/>
      <c r="F269" s="64"/>
      <c r="G269" s="64"/>
      <c r="H269" s="52"/>
      <c r="I269" s="52"/>
      <c r="J269" s="52"/>
      <c r="K269" s="52"/>
      <c r="L269" s="52"/>
      <c r="M269" s="65"/>
      <c r="N269" s="52"/>
      <c r="O269" s="52"/>
      <c r="P269" s="52"/>
      <c r="Q269" s="52"/>
      <c r="R269" s="52"/>
    </row>
    <row r="270" spans="1:18" s="51" customFormat="1" x14ac:dyDescent="0.25">
      <c r="A270" s="63"/>
      <c r="B270" s="52"/>
      <c r="C270" s="64"/>
      <c r="D270" s="64"/>
      <c r="E270" s="64"/>
      <c r="F270" s="64"/>
      <c r="G270" s="64"/>
      <c r="H270" s="52"/>
      <c r="I270" s="52"/>
      <c r="J270" s="52"/>
      <c r="K270" s="52"/>
      <c r="L270" s="52"/>
      <c r="M270" s="65"/>
      <c r="N270" s="52"/>
      <c r="O270" s="52"/>
      <c r="P270" s="52"/>
      <c r="Q270" s="52"/>
      <c r="R270" s="52"/>
    </row>
    <row r="271" spans="1:18" s="51" customFormat="1" x14ac:dyDescent="0.25">
      <c r="A271" s="63"/>
      <c r="B271" s="52"/>
      <c r="C271" s="64"/>
      <c r="D271" s="64"/>
      <c r="E271" s="64"/>
      <c r="F271" s="64"/>
      <c r="G271" s="64"/>
      <c r="H271" s="52"/>
      <c r="I271" s="52"/>
      <c r="J271" s="52"/>
      <c r="K271" s="52"/>
      <c r="L271" s="52"/>
      <c r="M271" s="65"/>
      <c r="N271" s="52"/>
      <c r="O271" s="52"/>
      <c r="P271" s="52"/>
      <c r="Q271" s="52"/>
      <c r="R271" s="52"/>
    </row>
    <row r="272" spans="1:18" s="51" customFormat="1" x14ac:dyDescent="0.25">
      <c r="A272" s="63"/>
      <c r="B272" s="52"/>
      <c r="C272" s="64"/>
      <c r="D272" s="64"/>
      <c r="E272" s="64"/>
      <c r="F272" s="64"/>
      <c r="G272" s="64"/>
      <c r="H272" s="52"/>
      <c r="I272" s="52"/>
      <c r="J272" s="52"/>
      <c r="K272" s="52"/>
      <c r="L272" s="52"/>
      <c r="M272" s="65"/>
      <c r="N272" s="52"/>
      <c r="O272" s="52"/>
      <c r="P272" s="52"/>
      <c r="Q272" s="52"/>
      <c r="R272" s="52"/>
    </row>
    <row r="273" spans="1:18" s="51" customFormat="1" x14ac:dyDescent="0.25">
      <c r="A273" s="63"/>
      <c r="B273" s="52"/>
      <c r="C273" s="64"/>
      <c r="D273" s="64"/>
      <c r="E273" s="64"/>
      <c r="F273" s="64"/>
      <c r="G273" s="64"/>
      <c r="H273" s="52"/>
      <c r="I273" s="52"/>
      <c r="J273" s="52"/>
      <c r="K273" s="52"/>
      <c r="L273" s="52"/>
      <c r="M273" s="65"/>
      <c r="N273" s="52"/>
      <c r="O273" s="52"/>
      <c r="P273" s="52"/>
      <c r="Q273" s="52"/>
      <c r="R273" s="52"/>
    </row>
    <row r="274" spans="1:18" s="51" customFormat="1" x14ac:dyDescent="0.25">
      <c r="A274" s="63"/>
      <c r="B274" s="52"/>
      <c r="C274" s="64"/>
      <c r="D274" s="64"/>
      <c r="E274" s="64"/>
      <c r="F274" s="64"/>
      <c r="G274" s="64"/>
      <c r="H274" s="52"/>
      <c r="I274" s="52"/>
      <c r="J274" s="52"/>
      <c r="K274" s="52"/>
      <c r="L274" s="52"/>
      <c r="M274" s="65"/>
      <c r="N274" s="52"/>
      <c r="O274" s="52"/>
      <c r="P274" s="52"/>
      <c r="Q274" s="52"/>
      <c r="R274" s="52"/>
    </row>
    <row r="275" spans="1:18" s="51" customFormat="1" x14ac:dyDescent="0.25">
      <c r="A275" s="63"/>
      <c r="B275" s="52"/>
      <c r="C275" s="64"/>
      <c r="D275" s="64"/>
      <c r="E275" s="64"/>
      <c r="F275" s="64"/>
      <c r="G275" s="64"/>
      <c r="H275" s="52"/>
      <c r="I275" s="52"/>
      <c r="J275" s="52"/>
      <c r="K275" s="52"/>
      <c r="L275" s="52"/>
      <c r="M275" s="65"/>
      <c r="N275" s="52"/>
      <c r="O275" s="52"/>
      <c r="P275" s="52"/>
      <c r="Q275" s="52"/>
      <c r="R275" s="52"/>
    </row>
    <row r="276" spans="1:18" s="51" customFormat="1" x14ac:dyDescent="0.25">
      <c r="A276" s="63"/>
      <c r="B276" s="52"/>
      <c r="C276" s="64"/>
      <c r="D276" s="64"/>
      <c r="E276" s="64"/>
      <c r="F276" s="64"/>
      <c r="G276" s="64"/>
      <c r="H276" s="52"/>
      <c r="I276" s="52"/>
      <c r="J276" s="52"/>
      <c r="K276" s="52"/>
      <c r="L276" s="52"/>
      <c r="M276" s="65"/>
      <c r="N276" s="52"/>
      <c r="O276" s="52"/>
      <c r="P276" s="52"/>
      <c r="Q276" s="52"/>
      <c r="R276" s="52"/>
    </row>
    <row r="277" spans="1:18" s="51" customFormat="1" x14ac:dyDescent="0.25">
      <c r="A277" s="63"/>
      <c r="B277" s="52"/>
      <c r="C277" s="64"/>
      <c r="D277" s="64"/>
      <c r="E277" s="64"/>
      <c r="F277" s="64"/>
      <c r="G277" s="64"/>
      <c r="H277" s="52"/>
      <c r="I277" s="52"/>
      <c r="J277" s="52"/>
      <c r="K277" s="52"/>
      <c r="L277" s="52"/>
      <c r="M277" s="65"/>
      <c r="N277" s="52"/>
      <c r="O277" s="52"/>
      <c r="P277" s="52"/>
      <c r="Q277" s="52"/>
      <c r="R277" s="52"/>
    </row>
    <row r="278" spans="1:18" s="51" customFormat="1" x14ac:dyDescent="0.25">
      <c r="A278" s="63"/>
      <c r="B278" s="52"/>
      <c r="C278" s="64"/>
      <c r="D278" s="64"/>
      <c r="E278" s="64"/>
      <c r="F278" s="64"/>
      <c r="G278" s="64"/>
      <c r="H278" s="52"/>
      <c r="I278" s="52"/>
      <c r="J278" s="52"/>
      <c r="K278" s="52"/>
      <c r="L278" s="52"/>
      <c r="M278" s="65"/>
      <c r="N278" s="52"/>
      <c r="O278" s="52"/>
      <c r="P278" s="52"/>
      <c r="Q278" s="52"/>
      <c r="R278" s="52"/>
    </row>
    <row r="279" spans="1:18" s="51" customFormat="1" x14ac:dyDescent="0.25">
      <c r="A279" s="63"/>
      <c r="B279" s="52"/>
      <c r="C279" s="64"/>
      <c r="D279" s="64"/>
      <c r="E279" s="64"/>
      <c r="F279" s="64"/>
      <c r="G279" s="64"/>
      <c r="H279" s="52"/>
      <c r="I279" s="52"/>
      <c r="J279" s="52"/>
      <c r="K279" s="52"/>
      <c r="L279" s="52"/>
      <c r="M279" s="65"/>
      <c r="N279" s="52"/>
      <c r="O279" s="52"/>
      <c r="P279" s="52"/>
      <c r="Q279" s="52"/>
      <c r="R279" s="52"/>
    </row>
    <row r="280" spans="1:18" s="51" customFormat="1" x14ac:dyDescent="0.25">
      <c r="A280" s="63"/>
      <c r="B280" s="52"/>
      <c r="C280" s="64"/>
      <c r="D280" s="64"/>
      <c r="E280" s="64"/>
      <c r="F280" s="64"/>
      <c r="G280" s="64"/>
      <c r="H280" s="52"/>
      <c r="I280" s="52"/>
      <c r="J280" s="52"/>
      <c r="K280" s="52"/>
      <c r="L280" s="52"/>
      <c r="M280" s="65"/>
      <c r="N280" s="52"/>
      <c r="O280" s="52"/>
      <c r="P280" s="52"/>
      <c r="Q280" s="52"/>
      <c r="R280" s="52"/>
    </row>
    <row r="281" spans="1:18" s="51" customFormat="1" x14ac:dyDescent="0.25">
      <c r="A281" s="63"/>
      <c r="B281" s="52"/>
      <c r="C281" s="64"/>
      <c r="D281" s="64"/>
      <c r="E281" s="64"/>
      <c r="F281" s="64"/>
      <c r="G281" s="64"/>
      <c r="H281" s="52"/>
      <c r="I281" s="52"/>
      <c r="J281" s="52"/>
      <c r="K281" s="52"/>
      <c r="L281" s="52"/>
      <c r="M281" s="65"/>
      <c r="N281" s="52"/>
      <c r="O281" s="52"/>
      <c r="P281" s="52"/>
      <c r="Q281" s="52"/>
      <c r="R281" s="52"/>
    </row>
    <row r="282" spans="1:18" s="51" customFormat="1" x14ac:dyDescent="0.25">
      <c r="A282" s="63"/>
      <c r="B282" s="52"/>
      <c r="C282" s="64"/>
      <c r="D282" s="64"/>
      <c r="E282" s="64"/>
      <c r="F282" s="64"/>
      <c r="G282" s="64"/>
      <c r="H282" s="52"/>
      <c r="I282" s="52"/>
      <c r="J282" s="52"/>
      <c r="K282" s="52"/>
      <c r="L282" s="52"/>
      <c r="M282" s="65"/>
      <c r="N282" s="52"/>
      <c r="O282" s="52"/>
      <c r="P282" s="52"/>
      <c r="Q282" s="52"/>
      <c r="R282" s="52"/>
    </row>
    <row r="283" spans="1:18" s="51" customFormat="1" x14ac:dyDescent="0.25">
      <c r="A283" s="63"/>
      <c r="B283" s="52"/>
      <c r="C283" s="64"/>
      <c r="D283" s="64"/>
      <c r="E283" s="64"/>
      <c r="F283" s="64"/>
      <c r="G283" s="64"/>
      <c r="H283" s="52"/>
      <c r="I283" s="52"/>
      <c r="J283" s="52"/>
      <c r="K283" s="52"/>
      <c r="L283" s="52"/>
      <c r="M283" s="65"/>
      <c r="N283" s="52"/>
      <c r="O283" s="52"/>
      <c r="P283" s="52"/>
      <c r="Q283" s="52"/>
      <c r="R283" s="52"/>
    </row>
    <row r="284" spans="1:18" s="51" customFormat="1" x14ac:dyDescent="0.25">
      <c r="A284" s="63"/>
      <c r="B284" s="52"/>
      <c r="C284" s="64"/>
      <c r="D284" s="64"/>
      <c r="E284" s="64"/>
      <c r="F284" s="64"/>
      <c r="G284" s="64"/>
      <c r="H284" s="52"/>
      <c r="I284" s="52"/>
      <c r="J284" s="52"/>
      <c r="K284" s="52"/>
      <c r="L284" s="52"/>
      <c r="M284" s="65"/>
      <c r="N284" s="52"/>
      <c r="O284" s="52"/>
      <c r="P284" s="52"/>
      <c r="Q284" s="52"/>
      <c r="R284" s="52"/>
    </row>
    <row r="285" spans="1:18" s="51" customFormat="1" x14ac:dyDescent="0.25">
      <c r="A285" s="63"/>
      <c r="B285" s="52"/>
      <c r="C285" s="64"/>
      <c r="D285" s="64"/>
      <c r="E285" s="64"/>
      <c r="F285" s="64"/>
      <c r="G285" s="64"/>
      <c r="H285" s="52"/>
      <c r="I285" s="52"/>
      <c r="J285" s="52"/>
      <c r="K285" s="52"/>
      <c r="L285" s="52"/>
      <c r="M285" s="65"/>
      <c r="N285" s="52"/>
      <c r="O285" s="52"/>
      <c r="P285" s="52"/>
      <c r="Q285" s="52"/>
      <c r="R285" s="52"/>
    </row>
    <row r="286" spans="1:18" s="51" customFormat="1" x14ac:dyDescent="0.25">
      <c r="A286" s="63"/>
      <c r="B286" s="52"/>
      <c r="C286" s="64"/>
      <c r="D286" s="64"/>
      <c r="E286" s="64"/>
      <c r="F286" s="64"/>
      <c r="G286" s="64"/>
      <c r="H286" s="52"/>
      <c r="I286" s="52"/>
      <c r="J286" s="52"/>
      <c r="K286" s="52"/>
      <c r="L286" s="52"/>
      <c r="M286" s="65"/>
      <c r="N286" s="52"/>
      <c r="O286" s="52"/>
      <c r="P286" s="52"/>
      <c r="Q286" s="52"/>
      <c r="R286" s="52"/>
    </row>
    <row r="287" spans="1:18" s="51" customFormat="1" x14ac:dyDescent="0.25">
      <c r="A287" s="63"/>
      <c r="B287" s="52"/>
      <c r="C287" s="64"/>
      <c r="D287" s="64"/>
      <c r="E287" s="64"/>
      <c r="F287" s="64"/>
      <c r="G287" s="64"/>
      <c r="H287" s="52"/>
      <c r="I287" s="52"/>
      <c r="J287" s="52"/>
      <c r="K287" s="52"/>
      <c r="L287" s="52"/>
      <c r="M287" s="65"/>
      <c r="N287" s="52"/>
      <c r="O287" s="52"/>
      <c r="P287" s="52"/>
      <c r="Q287" s="52"/>
      <c r="R287" s="52"/>
    </row>
    <row r="288" spans="1:18" s="51" customFormat="1" x14ac:dyDescent="0.25">
      <c r="A288" s="63"/>
      <c r="B288" s="52"/>
      <c r="C288" s="64"/>
      <c r="D288" s="64"/>
      <c r="E288" s="64"/>
      <c r="F288" s="64"/>
      <c r="G288" s="64"/>
      <c r="H288" s="52"/>
      <c r="I288" s="52"/>
      <c r="J288" s="52"/>
      <c r="K288" s="52"/>
      <c r="L288" s="52"/>
      <c r="M288" s="65"/>
      <c r="N288" s="52"/>
      <c r="O288" s="52"/>
      <c r="P288" s="52"/>
      <c r="Q288" s="52"/>
      <c r="R288" s="52"/>
    </row>
    <row r="289" spans="1:18" s="51" customFormat="1" x14ac:dyDescent="0.25">
      <c r="A289" s="63"/>
      <c r="B289" s="52"/>
      <c r="C289" s="64"/>
      <c r="D289" s="64"/>
      <c r="E289" s="64"/>
      <c r="F289" s="64"/>
      <c r="G289" s="64"/>
      <c r="H289" s="52"/>
      <c r="I289" s="52"/>
      <c r="J289" s="52"/>
      <c r="K289" s="52"/>
      <c r="L289" s="52"/>
      <c r="M289" s="65"/>
      <c r="N289" s="52"/>
      <c r="O289" s="52"/>
      <c r="P289" s="52"/>
      <c r="Q289" s="52"/>
      <c r="R289" s="52"/>
    </row>
    <row r="290" spans="1:18" s="51" customFormat="1" x14ac:dyDescent="0.25">
      <c r="A290" s="63"/>
      <c r="B290" s="52"/>
      <c r="C290" s="64"/>
      <c r="D290" s="64"/>
      <c r="E290" s="64"/>
      <c r="F290" s="64"/>
      <c r="G290" s="64"/>
      <c r="H290" s="52"/>
      <c r="I290" s="52"/>
      <c r="J290" s="52"/>
      <c r="K290" s="52"/>
      <c r="L290" s="52"/>
      <c r="M290" s="65"/>
      <c r="N290" s="52"/>
      <c r="O290" s="52"/>
      <c r="P290" s="52"/>
      <c r="Q290" s="52"/>
      <c r="R290" s="52"/>
    </row>
    <row r="291" spans="1:18" s="51" customFormat="1" x14ac:dyDescent="0.25">
      <c r="A291" s="63"/>
      <c r="B291" s="52"/>
      <c r="C291" s="64"/>
      <c r="D291" s="64"/>
      <c r="E291" s="64"/>
      <c r="F291" s="64"/>
      <c r="G291" s="64"/>
      <c r="H291" s="52"/>
      <c r="I291" s="52"/>
      <c r="J291" s="52"/>
      <c r="K291" s="52"/>
      <c r="L291" s="52"/>
      <c r="M291" s="65"/>
      <c r="N291" s="52"/>
      <c r="O291" s="52"/>
      <c r="P291" s="52"/>
      <c r="Q291" s="52"/>
      <c r="R291" s="52"/>
    </row>
    <row r="292" spans="1:18" s="51" customFormat="1" x14ac:dyDescent="0.25">
      <c r="A292" s="63"/>
      <c r="B292" s="52"/>
      <c r="C292" s="64"/>
      <c r="D292" s="64"/>
      <c r="E292" s="64"/>
      <c r="F292" s="64"/>
      <c r="G292" s="64"/>
      <c r="H292" s="52"/>
      <c r="I292" s="52"/>
      <c r="J292" s="52"/>
      <c r="K292" s="52"/>
      <c r="L292" s="52"/>
      <c r="M292" s="65"/>
      <c r="N292" s="52"/>
      <c r="O292" s="52"/>
      <c r="P292" s="52"/>
      <c r="Q292" s="52"/>
      <c r="R292" s="52"/>
    </row>
    <row r="293" spans="1:18" s="51" customFormat="1" x14ac:dyDescent="0.25">
      <c r="A293" s="63"/>
      <c r="B293" s="52"/>
      <c r="C293" s="64"/>
      <c r="D293" s="64"/>
      <c r="E293" s="64"/>
      <c r="F293" s="64"/>
      <c r="G293" s="64"/>
      <c r="H293" s="52"/>
      <c r="I293" s="52"/>
      <c r="J293" s="52"/>
      <c r="K293" s="52"/>
      <c r="L293" s="52"/>
      <c r="M293" s="65"/>
      <c r="N293" s="52"/>
      <c r="O293" s="52"/>
      <c r="P293" s="52"/>
      <c r="Q293" s="52"/>
      <c r="R293" s="52"/>
    </row>
    <row r="294" spans="1:18" s="51" customFormat="1" x14ac:dyDescent="0.25">
      <c r="A294" s="63"/>
      <c r="B294" s="52"/>
      <c r="C294" s="64"/>
      <c r="D294" s="64"/>
      <c r="E294" s="64"/>
      <c r="F294" s="64"/>
      <c r="G294" s="64"/>
      <c r="H294" s="52"/>
      <c r="I294" s="52"/>
      <c r="J294" s="52"/>
      <c r="K294" s="52"/>
      <c r="L294" s="52"/>
      <c r="M294" s="65"/>
      <c r="N294" s="52"/>
      <c r="O294" s="52"/>
      <c r="P294" s="52"/>
      <c r="Q294" s="52"/>
      <c r="R294" s="52"/>
    </row>
    <row r="295" spans="1:18" s="51" customFormat="1" x14ac:dyDescent="0.25">
      <c r="A295" s="63"/>
      <c r="B295" s="52"/>
      <c r="C295" s="64"/>
      <c r="D295" s="64"/>
      <c r="E295" s="64"/>
      <c r="F295" s="64"/>
      <c r="G295" s="64"/>
      <c r="H295" s="52"/>
      <c r="I295" s="52"/>
      <c r="J295" s="52"/>
      <c r="K295" s="52"/>
      <c r="L295" s="52"/>
      <c r="M295" s="65"/>
      <c r="N295" s="52"/>
      <c r="O295" s="52"/>
      <c r="P295" s="52"/>
      <c r="Q295" s="52"/>
      <c r="R295" s="52"/>
    </row>
    <row r="296" spans="1:18" s="51" customFormat="1" x14ac:dyDescent="0.25">
      <c r="A296" s="63"/>
      <c r="B296" s="52"/>
      <c r="C296" s="64"/>
      <c r="D296" s="64"/>
      <c r="E296" s="64"/>
      <c r="F296" s="64"/>
      <c r="G296" s="64"/>
      <c r="H296" s="52"/>
      <c r="I296" s="52"/>
      <c r="J296" s="52"/>
      <c r="K296" s="52"/>
      <c r="L296" s="52"/>
      <c r="M296" s="65"/>
      <c r="N296" s="52"/>
      <c r="O296" s="52"/>
      <c r="P296" s="52"/>
      <c r="Q296" s="52"/>
      <c r="R296" s="52"/>
    </row>
    <row r="297" spans="1:18" s="51" customFormat="1" x14ac:dyDescent="0.25">
      <c r="A297" s="63"/>
      <c r="B297" s="52"/>
      <c r="C297" s="64"/>
      <c r="D297" s="64"/>
      <c r="E297" s="64"/>
      <c r="F297" s="64"/>
      <c r="G297" s="64"/>
      <c r="H297" s="52"/>
      <c r="I297" s="52"/>
      <c r="J297" s="52"/>
      <c r="K297" s="52"/>
      <c r="L297" s="52"/>
      <c r="M297" s="65"/>
      <c r="N297" s="52"/>
      <c r="O297" s="52"/>
      <c r="P297" s="52"/>
      <c r="Q297" s="52"/>
      <c r="R297" s="52"/>
    </row>
    <row r="298" spans="1:18" s="51" customFormat="1" x14ac:dyDescent="0.25">
      <c r="A298" s="63"/>
      <c r="B298" s="52"/>
      <c r="C298" s="64"/>
      <c r="D298" s="64"/>
      <c r="E298" s="64"/>
      <c r="F298" s="64"/>
      <c r="G298" s="64"/>
      <c r="H298" s="52"/>
      <c r="I298" s="52"/>
      <c r="J298" s="52"/>
      <c r="K298" s="52"/>
      <c r="L298" s="52"/>
      <c r="M298" s="65"/>
      <c r="N298" s="52"/>
      <c r="O298" s="52"/>
      <c r="P298" s="52"/>
      <c r="Q298" s="52"/>
      <c r="R298" s="52"/>
    </row>
    <row r="299" spans="1:18" s="51" customFormat="1" x14ac:dyDescent="0.25">
      <c r="A299" s="63"/>
      <c r="B299" s="52"/>
      <c r="C299" s="64"/>
      <c r="D299" s="64"/>
      <c r="E299" s="64"/>
      <c r="F299" s="64"/>
      <c r="G299" s="64"/>
      <c r="H299" s="52"/>
      <c r="I299" s="52"/>
      <c r="J299" s="52"/>
      <c r="K299" s="52"/>
      <c r="L299" s="52"/>
      <c r="M299" s="65"/>
      <c r="N299" s="52"/>
      <c r="O299" s="52"/>
      <c r="P299" s="52"/>
      <c r="Q299" s="52"/>
      <c r="R299" s="52"/>
    </row>
    <row r="300" spans="1:18" s="51" customFormat="1" x14ac:dyDescent="0.25">
      <c r="A300" s="63"/>
      <c r="B300" s="52"/>
      <c r="C300" s="64"/>
      <c r="D300" s="64"/>
      <c r="E300" s="64"/>
      <c r="F300" s="64"/>
      <c r="G300" s="64"/>
      <c r="H300" s="52"/>
      <c r="I300" s="52"/>
      <c r="J300" s="52"/>
      <c r="K300" s="52"/>
      <c r="L300" s="52"/>
      <c r="M300" s="65"/>
      <c r="N300" s="52"/>
      <c r="O300" s="52"/>
      <c r="P300" s="52"/>
      <c r="Q300" s="52"/>
      <c r="R300" s="52"/>
    </row>
    <row r="301" spans="1:18" s="51" customFormat="1" x14ac:dyDescent="0.25">
      <c r="A301" s="63"/>
      <c r="B301" s="52"/>
      <c r="C301" s="64"/>
      <c r="D301" s="64"/>
      <c r="E301" s="64"/>
      <c r="F301" s="64"/>
      <c r="G301" s="64"/>
      <c r="H301" s="52"/>
      <c r="I301" s="52"/>
      <c r="J301" s="52"/>
      <c r="K301" s="52"/>
      <c r="L301" s="52"/>
      <c r="M301" s="65"/>
      <c r="N301" s="52"/>
      <c r="O301" s="52"/>
      <c r="P301" s="52"/>
      <c r="Q301" s="52"/>
      <c r="R301" s="52"/>
    </row>
    <row r="302" spans="1:18" s="51" customFormat="1" x14ac:dyDescent="0.25">
      <c r="A302" s="63"/>
      <c r="B302" s="52"/>
      <c r="C302" s="64"/>
      <c r="D302" s="64"/>
      <c r="E302" s="64"/>
      <c r="F302" s="64"/>
      <c r="G302" s="64"/>
      <c r="H302" s="52"/>
      <c r="I302" s="52"/>
      <c r="J302" s="52"/>
      <c r="K302" s="52"/>
      <c r="L302" s="52"/>
      <c r="M302" s="65"/>
      <c r="N302" s="52"/>
      <c r="O302" s="52"/>
      <c r="P302" s="52"/>
      <c r="Q302" s="52"/>
      <c r="R302" s="52"/>
    </row>
    <row r="303" spans="1:18" s="51" customFormat="1" x14ac:dyDescent="0.25">
      <c r="A303" s="63"/>
      <c r="B303" s="52"/>
      <c r="C303" s="64"/>
      <c r="D303" s="64"/>
      <c r="E303" s="64"/>
      <c r="F303" s="64"/>
      <c r="G303" s="64"/>
      <c r="H303" s="52"/>
      <c r="I303" s="52"/>
      <c r="J303" s="52"/>
      <c r="K303" s="52"/>
      <c r="L303" s="52"/>
      <c r="M303" s="65"/>
      <c r="N303" s="52"/>
      <c r="O303" s="52"/>
      <c r="P303" s="52"/>
      <c r="Q303" s="52"/>
      <c r="R303" s="52"/>
    </row>
    <row r="304" spans="1:18" s="51" customFormat="1" x14ac:dyDescent="0.25">
      <c r="A304" s="63"/>
      <c r="B304" s="52"/>
      <c r="C304" s="64"/>
      <c r="D304" s="64"/>
      <c r="E304" s="64"/>
      <c r="F304" s="64"/>
      <c r="G304" s="64"/>
      <c r="H304" s="52"/>
      <c r="I304" s="52"/>
      <c r="J304" s="52"/>
      <c r="K304" s="52"/>
      <c r="L304" s="52"/>
      <c r="M304" s="65"/>
      <c r="N304" s="52"/>
      <c r="O304" s="52"/>
      <c r="P304" s="52"/>
      <c r="Q304" s="52"/>
      <c r="R304" s="52"/>
    </row>
    <row r="305" spans="1:18" s="51" customFormat="1" x14ac:dyDescent="0.25">
      <c r="A305" s="63"/>
      <c r="B305" s="52"/>
      <c r="C305" s="64"/>
      <c r="D305" s="64"/>
      <c r="E305" s="64"/>
      <c r="F305" s="64"/>
      <c r="G305" s="64"/>
      <c r="H305" s="52"/>
      <c r="I305" s="52"/>
      <c r="J305" s="52"/>
      <c r="K305" s="52"/>
      <c r="L305" s="52"/>
      <c r="M305" s="65"/>
      <c r="N305" s="52"/>
      <c r="O305" s="52"/>
      <c r="P305" s="52"/>
      <c r="Q305" s="52"/>
      <c r="R305" s="52"/>
    </row>
    <row r="306" spans="1:18" s="51" customFormat="1" x14ac:dyDescent="0.25">
      <c r="A306" s="63"/>
      <c r="B306" s="52"/>
      <c r="C306" s="64"/>
      <c r="D306" s="64"/>
      <c r="E306" s="64"/>
      <c r="F306" s="64"/>
      <c r="G306" s="64"/>
      <c r="H306" s="52"/>
      <c r="I306" s="52"/>
      <c r="J306" s="52"/>
      <c r="K306" s="52"/>
      <c r="L306" s="52"/>
      <c r="M306" s="65"/>
      <c r="N306" s="52"/>
      <c r="O306" s="52"/>
      <c r="P306" s="52"/>
      <c r="Q306" s="52"/>
      <c r="R306" s="52"/>
    </row>
    <row r="307" spans="1:18" s="51" customFormat="1" x14ac:dyDescent="0.25">
      <c r="A307" s="63"/>
      <c r="B307" s="52"/>
      <c r="C307" s="64"/>
      <c r="D307" s="64"/>
      <c r="E307" s="64"/>
      <c r="F307" s="64"/>
      <c r="G307" s="64"/>
      <c r="H307" s="52"/>
      <c r="I307" s="52"/>
      <c r="J307" s="52"/>
      <c r="K307" s="52"/>
      <c r="L307" s="52"/>
      <c r="M307" s="65"/>
      <c r="N307" s="52"/>
      <c r="O307" s="52"/>
      <c r="P307" s="52"/>
      <c r="Q307" s="52"/>
      <c r="R307" s="52"/>
    </row>
    <row r="308" spans="1:18" s="51" customFormat="1" x14ac:dyDescent="0.25">
      <c r="A308" s="63"/>
      <c r="B308" s="52"/>
      <c r="C308" s="64"/>
      <c r="D308" s="64"/>
      <c r="E308" s="64"/>
      <c r="F308" s="64"/>
      <c r="G308" s="64"/>
      <c r="H308" s="52"/>
      <c r="I308" s="52"/>
      <c r="J308" s="52"/>
      <c r="K308" s="52"/>
      <c r="L308" s="52"/>
      <c r="M308" s="65"/>
      <c r="N308" s="52"/>
      <c r="O308" s="52"/>
      <c r="P308" s="52"/>
      <c r="Q308" s="52"/>
      <c r="R308" s="52"/>
    </row>
    <row r="309" spans="1:18" s="51" customFormat="1" x14ac:dyDescent="0.25">
      <c r="A309" s="63"/>
      <c r="B309" s="52"/>
      <c r="C309" s="64"/>
      <c r="D309" s="64"/>
      <c r="E309" s="64"/>
      <c r="F309" s="64"/>
      <c r="G309" s="64"/>
      <c r="H309" s="52"/>
      <c r="I309" s="52"/>
      <c r="J309" s="52"/>
      <c r="K309" s="52"/>
      <c r="L309" s="52"/>
      <c r="M309" s="65"/>
      <c r="N309" s="52"/>
      <c r="O309" s="52"/>
      <c r="P309" s="52"/>
      <c r="Q309" s="52"/>
      <c r="R309" s="52"/>
    </row>
    <row r="310" spans="1:18" s="51" customFormat="1" x14ac:dyDescent="0.25">
      <c r="A310" s="63"/>
      <c r="B310" s="52"/>
      <c r="C310" s="64"/>
      <c r="D310" s="64"/>
      <c r="E310" s="64"/>
      <c r="F310" s="64"/>
      <c r="G310" s="64"/>
      <c r="H310" s="52"/>
      <c r="I310" s="52"/>
      <c r="J310" s="52"/>
      <c r="K310" s="52"/>
      <c r="L310" s="52"/>
      <c r="M310" s="65"/>
      <c r="N310" s="52"/>
      <c r="O310" s="52"/>
      <c r="P310" s="52"/>
      <c r="Q310" s="52"/>
      <c r="R310" s="52"/>
    </row>
    <row r="311" spans="1:18" s="51" customFormat="1" x14ac:dyDescent="0.25">
      <c r="A311" s="63"/>
      <c r="B311" s="52"/>
      <c r="C311" s="64"/>
      <c r="D311" s="64"/>
      <c r="E311" s="64"/>
      <c r="F311" s="64"/>
      <c r="G311" s="64"/>
      <c r="H311" s="52"/>
      <c r="I311" s="52"/>
      <c r="J311" s="52"/>
      <c r="K311" s="52"/>
      <c r="L311" s="52"/>
      <c r="M311" s="65"/>
      <c r="N311" s="52"/>
      <c r="O311" s="52"/>
      <c r="P311" s="52"/>
      <c r="Q311" s="52"/>
      <c r="R311" s="52"/>
    </row>
    <row r="312" spans="1:18" s="51" customFormat="1" x14ac:dyDescent="0.25">
      <c r="A312" s="63"/>
      <c r="B312" s="52"/>
      <c r="C312" s="64"/>
      <c r="D312" s="64"/>
      <c r="E312" s="64"/>
      <c r="F312" s="64"/>
      <c r="G312" s="64"/>
      <c r="H312" s="52"/>
      <c r="I312" s="52"/>
      <c r="J312" s="52"/>
      <c r="K312" s="52"/>
      <c r="L312" s="52"/>
      <c r="M312" s="65"/>
      <c r="N312" s="52"/>
      <c r="O312" s="52"/>
      <c r="P312" s="52"/>
      <c r="Q312" s="52"/>
      <c r="R312" s="52"/>
    </row>
    <row r="313" spans="1:18" s="51" customFormat="1" x14ac:dyDescent="0.25">
      <c r="A313" s="63"/>
      <c r="B313" s="52"/>
      <c r="C313" s="64"/>
      <c r="D313" s="64"/>
      <c r="E313" s="64"/>
      <c r="F313" s="64"/>
      <c r="G313" s="64"/>
      <c r="H313" s="52"/>
      <c r="I313" s="52"/>
      <c r="J313" s="52"/>
      <c r="K313" s="52"/>
      <c r="L313" s="52"/>
      <c r="M313" s="65"/>
      <c r="N313" s="52"/>
      <c r="O313" s="52"/>
      <c r="P313" s="52"/>
      <c r="Q313" s="52"/>
      <c r="R313" s="52"/>
    </row>
    <row r="314" spans="1:18" s="51" customFormat="1" x14ac:dyDescent="0.25">
      <c r="A314" s="63"/>
      <c r="B314" s="52"/>
      <c r="C314" s="64"/>
      <c r="D314" s="64"/>
      <c r="E314" s="64"/>
      <c r="F314" s="64"/>
      <c r="G314" s="64"/>
      <c r="H314" s="52"/>
      <c r="I314" s="52"/>
      <c r="J314" s="52"/>
      <c r="K314" s="52"/>
      <c r="L314" s="52"/>
      <c r="M314" s="65"/>
      <c r="N314" s="52"/>
      <c r="O314" s="52"/>
      <c r="P314" s="52"/>
      <c r="Q314" s="52"/>
      <c r="R314" s="52"/>
    </row>
    <row r="315" spans="1:18" s="51" customFormat="1" x14ac:dyDescent="0.25">
      <c r="A315" s="63"/>
      <c r="B315" s="52"/>
      <c r="C315" s="64"/>
      <c r="D315" s="64"/>
      <c r="E315" s="64"/>
      <c r="F315" s="64"/>
      <c r="G315" s="64"/>
      <c r="H315" s="52"/>
      <c r="I315" s="52"/>
      <c r="J315" s="52"/>
      <c r="K315" s="52"/>
      <c r="L315" s="52"/>
      <c r="M315" s="65"/>
      <c r="N315" s="52"/>
      <c r="O315" s="52"/>
      <c r="P315" s="52"/>
      <c r="Q315" s="52"/>
      <c r="R315" s="52"/>
    </row>
    <row r="316" spans="1:18" s="51" customFormat="1" x14ac:dyDescent="0.25">
      <c r="A316" s="63"/>
      <c r="B316" s="52"/>
      <c r="C316" s="64"/>
      <c r="D316" s="64"/>
      <c r="E316" s="64"/>
      <c r="F316" s="64"/>
      <c r="G316" s="64"/>
      <c r="H316" s="52"/>
      <c r="I316" s="52"/>
      <c r="J316" s="52"/>
      <c r="K316" s="52"/>
      <c r="L316" s="52"/>
      <c r="M316" s="65"/>
      <c r="N316" s="52"/>
      <c r="O316" s="52"/>
      <c r="P316" s="52"/>
      <c r="Q316" s="52"/>
      <c r="R316" s="52"/>
    </row>
    <row r="317" spans="1:18" s="51" customFormat="1" x14ac:dyDescent="0.25">
      <c r="A317" s="63"/>
      <c r="B317" s="52"/>
      <c r="C317" s="64"/>
      <c r="D317" s="64"/>
      <c r="E317" s="64"/>
      <c r="F317" s="64"/>
      <c r="G317" s="64"/>
      <c r="H317" s="52"/>
      <c r="I317" s="52"/>
      <c r="J317" s="52"/>
      <c r="K317" s="52"/>
      <c r="L317" s="52"/>
      <c r="M317" s="65"/>
      <c r="N317" s="52"/>
      <c r="O317" s="52"/>
      <c r="P317" s="52"/>
      <c r="Q317" s="52"/>
      <c r="R317" s="52"/>
    </row>
    <row r="318" spans="1:18" s="51" customFormat="1" x14ac:dyDescent="0.25">
      <c r="A318" s="63"/>
      <c r="B318" s="52"/>
      <c r="C318" s="64"/>
      <c r="D318" s="64"/>
      <c r="E318" s="64"/>
      <c r="F318" s="64"/>
      <c r="G318" s="64"/>
      <c r="H318" s="52"/>
      <c r="I318" s="52"/>
      <c r="J318" s="52"/>
      <c r="K318" s="52"/>
      <c r="L318" s="52"/>
      <c r="M318" s="65"/>
      <c r="N318" s="52"/>
      <c r="O318" s="52"/>
      <c r="P318" s="52"/>
      <c r="Q318" s="52"/>
      <c r="R318" s="52"/>
    </row>
    <row r="319" spans="1:18" s="51" customFormat="1" x14ac:dyDescent="0.25">
      <c r="A319" s="63"/>
      <c r="B319" s="52"/>
      <c r="C319" s="64"/>
      <c r="D319" s="64"/>
      <c r="E319" s="64"/>
      <c r="F319" s="64"/>
      <c r="G319" s="64"/>
      <c r="H319" s="52"/>
      <c r="I319" s="52"/>
      <c r="J319" s="52"/>
      <c r="K319" s="52"/>
      <c r="L319" s="52"/>
      <c r="M319" s="65"/>
      <c r="N319" s="52"/>
      <c r="O319" s="52"/>
      <c r="P319" s="52"/>
      <c r="Q319" s="52"/>
      <c r="R319" s="52"/>
    </row>
    <row r="320" spans="1:18" s="51" customFormat="1" x14ac:dyDescent="0.25">
      <c r="A320" s="63"/>
      <c r="B320" s="52"/>
      <c r="C320" s="64"/>
      <c r="D320" s="64"/>
      <c r="E320" s="64"/>
      <c r="F320" s="64"/>
      <c r="G320" s="64"/>
      <c r="H320" s="52"/>
      <c r="I320" s="52"/>
      <c r="J320" s="52"/>
      <c r="K320" s="52"/>
      <c r="L320" s="52"/>
      <c r="M320" s="65"/>
      <c r="N320" s="52"/>
      <c r="O320" s="52"/>
      <c r="P320" s="52"/>
      <c r="Q320" s="52"/>
      <c r="R320" s="52"/>
    </row>
    <row r="321" spans="1:18" s="51" customFormat="1" x14ac:dyDescent="0.25">
      <c r="A321" s="63"/>
      <c r="B321" s="52"/>
      <c r="C321" s="64"/>
      <c r="D321" s="64"/>
      <c r="E321" s="64"/>
      <c r="F321" s="64"/>
      <c r="G321" s="64"/>
      <c r="H321" s="52"/>
      <c r="I321" s="52"/>
      <c r="J321" s="52"/>
      <c r="K321" s="52"/>
      <c r="L321" s="52"/>
      <c r="M321" s="65"/>
      <c r="N321" s="52"/>
      <c r="O321" s="52"/>
      <c r="P321" s="52"/>
      <c r="Q321" s="52"/>
      <c r="R321" s="52"/>
    </row>
    <row r="322" spans="1:18" s="51" customFormat="1" x14ac:dyDescent="0.25">
      <c r="A322" s="63"/>
      <c r="B322" s="52"/>
      <c r="C322" s="64"/>
      <c r="D322" s="64"/>
      <c r="E322" s="64"/>
      <c r="F322" s="64"/>
      <c r="G322" s="64"/>
      <c r="H322" s="52"/>
      <c r="I322" s="52"/>
      <c r="J322" s="52"/>
      <c r="K322" s="52"/>
      <c r="L322" s="52"/>
      <c r="M322" s="65"/>
      <c r="N322" s="52"/>
      <c r="O322" s="52"/>
      <c r="P322" s="52"/>
      <c r="Q322" s="52"/>
      <c r="R322" s="52"/>
    </row>
    <row r="323" spans="1:18" s="51" customFormat="1" x14ac:dyDescent="0.25">
      <c r="A323" s="63"/>
      <c r="B323" s="52"/>
      <c r="C323" s="64"/>
      <c r="D323" s="64"/>
      <c r="E323" s="64"/>
      <c r="F323" s="64"/>
      <c r="G323" s="64"/>
      <c r="H323" s="52"/>
      <c r="I323" s="52"/>
      <c r="J323" s="52"/>
      <c r="K323" s="52"/>
      <c r="L323" s="52"/>
      <c r="M323" s="65"/>
      <c r="N323" s="52"/>
      <c r="O323" s="52"/>
      <c r="P323" s="52"/>
      <c r="Q323" s="52"/>
      <c r="R323" s="52"/>
    </row>
    <row r="324" spans="1:18" s="51" customFormat="1" x14ac:dyDescent="0.25">
      <c r="A324" s="63"/>
      <c r="B324" s="52"/>
      <c r="C324" s="64"/>
      <c r="D324" s="64"/>
      <c r="E324" s="64"/>
      <c r="F324" s="64"/>
      <c r="G324" s="64"/>
      <c r="H324" s="52"/>
      <c r="I324" s="52"/>
      <c r="J324" s="52"/>
      <c r="K324" s="52"/>
      <c r="L324" s="52"/>
      <c r="M324" s="65"/>
      <c r="N324" s="52"/>
      <c r="O324" s="52"/>
      <c r="P324" s="52"/>
      <c r="Q324" s="52"/>
      <c r="R324" s="52"/>
    </row>
    <row r="325" spans="1:18" s="51" customFormat="1" x14ac:dyDescent="0.25">
      <c r="A325" s="63"/>
      <c r="B325" s="52"/>
      <c r="C325" s="64"/>
      <c r="D325" s="64"/>
      <c r="E325" s="64"/>
      <c r="F325" s="64"/>
      <c r="G325" s="64"/>
      <c r="H325" s="52"/>
      <c r="I325" s="52"/>
      <c r="J325" s="52"/>
      <c r="K325" s="52"/>
      <c r="L325" s="52"/>
      <c r="M325" s="65"/>
      <c r="N325" s="52"/>
      <c r="O325" s="52"/>
      <c r="P325" s="52"/>
      <c r="Q325" s="52"/>
      <c r="R325" s="52"/>
    </row>
    <row r="326" spans="1:18" s="51" customFormat="1" x14ac:dyDescent="0.25">
      <c r="A326" s="63"/>
      <c r="B326" s="52"/>
      <c r="C326" s="64"/>
      <c r="D326" s="64"/>
      <c r="E326" s="64"/>
      <c r="F326" s="64"/>
      <c r="G326" s="64"/>
      <c r="H326" s="52"/>
      <c r="I326" s="52"/>
      <c r="J326" s="52"/>
      <c r="K326" s="52"/>
      <c r="L326" s="52"/>
      <c r="M326" s="65"/>
      <c r="N326" s="52"/>
      <c r="O326" s="52"/>
      <c r="P326" s="52"/>
      <c r="Q326" s="52"/>
      <c r="R326" s="52"/>
    </row>
    <row r="327" spans="1:18" s="51" customFormat="1" x14ac:dyDescent="0.25">
      <c r="A327" s="63"/>
      <c r="B327" s="52"/>
      <c r="C327" s="64"/>
      <c r="D327" s="64"/>
      <c r="E327" s="64"/>
      <c r="F327" s="64"/>
      <c r="G327" s="64"/>
      <c r="H327" s="52"/>
      <c r="I327" s="52"/>
      <c r="J327" s="52"/>
      <c r="K327" s="52"/>
      <c r="L327" s="52"/>
      <c r="M327" s="65"/>
      <c r="N327" s="52"/>
      <c r="O327" s="52"/>
      <c r="P327" s="52"/>
      <c r="Q327" s="52"/>
      <c r="R327" s="52"/>
    </row>
    <row r="328" spans="1:18" s="51" customFormat="1" x14ac:dyDescent="0.25">
      <c r="A328" s="63"/>
      <c r="B328" s="52"/>
      <c r="C328" s="64"/>
      <c r="D328" s="64"/>
      <c r="E328" s="64"/>
      <c r="F328" s="64"/>
      <c r="G328" s="64"/>
      <c r="H328" s="52"/>
      <c r="I328" s="52"/>
      <c r="J328" s="52"/>
      <c r="K328" s="52"/>
      <c r="L328" s="52"/>
      <c r="M328" s="65"/>
      <c r="N328" s="52"/>
      <c r="O328" s="52"/>
      <c r="P328" s="52"/>
      <c r="Q328" s="52"/>
      <c r="R328" s="52"/>
    </row>
    <row r="329" spans="1:18" s="51" customFormat="1" x14ac:dyDescent="0.25">
      <c r="A329" s="63"/>
      <c r="B329" s="52"/>
      <c r="C329" s="64"/>
      <c r="D329" s="64"/>
      <c r="E329" s="64"/>
      <c r="F329" s="64"/>
      <c r="G329" s="64"/>
      <c r="H329" s="52"/>
      <c r="I329" s="52"/>
      <c r="J329" s="52"/>
      <c r="K329" s="52"/>
      <c r="L329" s="52"/>
      <c r="M329" s="65"/>
      <c r="N329" s="52"/>
      <c r="O329" s="52"/>
      <c r="P329" s="52"/>
      <c r="Q329" s="52"/>
      <c r="R329" s="52"/>
    </row>
    <row r="330" spans="1:18" s="51" customFormat="1" x14ac:dyDescent="0.25">
      <c r="A330" s="63"/>
      <c r="B330" s="52"/>
      <c r="C330" s="64"/>
      <c r="D330" s="64"/>
      <c r="E330" s="64"/>
      <c r="F330" s="64"/>
      <c r="G330" s="64"/>
      <c r="H330" s="52"/>
      <c r="I330" s="52"/>
      <c r="J330" s="52"/>
      <c r="K330" s="52"/>
      <c r="L330" s="52"/>
      <c r="M330" s="65"/>
      <c r="N330" s="52"/>
      <c r="O330" s="52"/>
      <c r="P330" s="52"/>
      <c r="Q330" s="52"/>
      <c r="R330" s="52"/>
    </row>
    <row r="331" spans="1:18" s="51" customFormat="1" x14ac:dyDescent="0.25">
      <c r="A331" s="63"/>
      <c r="B331" s="52"/>
      <c r="C331" s="64"/>
      <c r="D331" s="64"/>
      <c r="E331" s="64"/>
      <c r="F331" s="64"/>
      <c r="G331" s="64"/>
      <c r="H331" s="52"/>
      <c r="I331" s="52"/>
      <c r="J331" s="52"/>
      <c r="K331" s="52"/>
      <c r="L331" s="52"/>
      <c r="M331" s="65"/>
      <c r="N331" s="52"/>
      <c r="O331" s="52"/>
      <c r="P331" s="52"/>
      <c r="Q331" s="52"/>
      <c r="R331" s="52"/>
    </row>
    <row r="332" spans="1:18" s="51" customFormat="1" x14ac:dyDescent="0.25">
      <c r="A332" s="63"/>
      <c r="B332" s="52"/>
      <c r="C332" s="64"/>
      <c r="D332" s="64"/>
      <c r="E332" s="64"/>
      <c r="F332" s="64"/>
      <c r="G332" s="64"/>
      <c r="H332" s="52"/>
      <c r="I332" s="52"/>
      <c r="J332" s="52"/>
      <c r="K332" s="52"/>
      <c r="L332" s="52"/>
      <c r="M332" s="65"/>
      <c r="N332" s="52"/>
      <c r="O332" s="52"/>
      <c r="P332" s="52"/>
      <c r="Q332" s="52"/>
      <c r="R332" s="52"/>
    </row>
    <row r="333" spans="1:18" s="51" customFormat="1" x14ac:dyDescent="0.25">
      <c r="A333" s="63"/>
      <c r="B333" s="52"/>
      <c r="C333" s="64"/>
      <c r="D333" s="64"/>
      <c r="E333" s="64"/>
      <c r="F333" s="64"/>
      <c r="G333" s="64"/>
      <c r="H333" s="52"/>
      <c r="I333" s="52"/>
      <c r="J333" s="52"/>
      <c r="K333" s="52"/>
      <c r="L333" s="52"/>
      <c r="M333" s="65"/>
      <c r="N333" s="52"/>
      <c r="O333" s="52"/>
      <c r="P333" s="52"/>
      <c r="Q333" s="52"/>
      <c r="R333" s="52"/>
    </row>
    <row r="334" spans="1:18" s="51" customFormat="1" x14ac:dyDescent="0.25">
      <c r="A334" s="63"/>
      <c r="B334" s="52"/>
      <c r="C334" s="64"/>
      <c r="D334" s="64"/>
      <c r="E334" s="64"/>
      <c r="F334" s="64"/>
      <c r="G334" s="64"/>
      <c r="H334" s="52"/>
      <c r="I334" s="52"/>
      <c r="J334" s="52"/>
      <c r="K334" s="52"/>
      <c r="L334" s="52"/>
      <c r="M334" s="65"/>
      <c r="N334" s="52"/>
      <c r="O334" s="52"/>
      <c r="P334" s="52"/>
      <c r="Q334" s="52"/>
      <c r="R334" s="52"/>
    </row>
    <row r="335" spans="1:18" s="51" customFormat="1" x14ac:dyDescent="0.25">
      <c r="A335" s="63"/>
      <c r="B335" s="52"/>
      <c r="C335" s="64"/>
      <c r="D335" s="64"/>
      <c r="E335" s="64"/>
      <c r="F335" s="64"/>
      <c r="G335" s="64"/>
      <c r="H335" s="52"/>
      <c r="I335" s="52"/>
      <c r="J335" s="52"/>
      <c r="K335" s="52"/>
      <c r="L335" s="52"/>
      <c r="M335" s="65"/>
      <c r="N335" s="52"/>
      <c r="O335" s="52"/>
      <c r="P335" s="52"/>
      <c r="Q335" s="52"/>
      <c r="R335" s="52"/>
    </row>
    <row r="336" spans="1:18" s="51" customFormat="1" x14ac:dyDescent="0.25">
      <c r="A336" s="63"/>
      <c r="B336" s="52"/>
      <c r="C336" s="64"/>
      <c r="D336" s="64"/>
      <c r="E336" s="64"/>
      <c r="F336" s="64"/>
      <c r="G336" s="64"/>
      <c r="H336" s="52"/>
      <c r="I336" s="52"/>
      <c r="J336" s="52"/>
      <c r="K336" s="52"/>
      <c r="L336" s="52"/>
      <c r="M336" s="65"/>
      <c r="N336" s="52"/>
      <c r="O336" s="52"/>
      <c r="P336" s="52"/>
      <c r="Q336" s="52"/>
      <c r="R336" s="52"/>
    </row>
    <row r="337" spans="1:18" s="51" customFormat="1" x14ac:dyDescent="0.25">
      <c r="A337" s="63"/>
      <c r="B337" s="52"/>
      <c r="C337" s="64"/>
      <c r="D337" s="64"/>
      <c r="E337" s="64"/>
      <c r="F337" s="64"/>
      <c r="G337" s="64"/>
      <c r="H337" s="52"/>
      <c r="I337" s="52"/>
      <c r="J337" s="52"/>
      <c r="K337" s="52"/>
      <c r="L337" s="52"/>
      <c r="M337" s="65"/>
      <c r="N337" s="52"/>
      <c r="O337" s="52"/>
      <c r="P337" s="52"/>
      <c r="Q337" s="52"/>
      <c r="R337" s="52"/>
    </row>
    <row r="338" spans="1:18" s="51" customFormat="1" x14ac:dyDescent="0.25">
      <c r="A338" s="63"/>
      <c r="B338" s="52"/>
      <c r="C338" s="64"/>
      <c r="D338" s="64"/>
      <c r="E338" s="64"/>
      <c r="F338" s="64"/>
      <c r="G338" s="64"/>
      <c r="H338" s="52"/>
      <c r="I338" s="52"/>
      <c r="J338" s="52"/>
      <c r="K338" s="52"/>
      <c r="L338" s="52"/>
      <c r="M338" s="65"/>
      <c r="N338" s="52"/>
      <c r="O338" s="52"/>
      <c r="P338" s="52"/>
      <c r="Q338" s="52"/>
      <c r="R338" s="52"/>
    </row>
    <row r="339" spans="1:18" s="51" customFormat="1" x14ac:dyDescent="0.25">
      <c r="A339" s="63"/>
      <c r="B339" s="52"/>
      <c r="C339" s="64"/>
      <c r="D339" s="64"/>
      <c r="E339" s="64"/>
      <c r="F339" s="64"/>
      <c r="G339" s="64"/>
      <c r="H339" s="52"/>
      <c r="I339" s="52"/>
      <c r="J339" s="52"/>
      <c r="K339" s="52"/>
      <c r="L339" s="52"/>
      <c r="M339" s="65"/>
      <c r="N339" s="52"/>
      <c r="O339" s="52"/>
      <c r="P339" s="52"/>
      <c r="Q339" s="52"/>
      <c r="R339" s="52"/>
    </row>
    <row r="340" spans="1:18" s="51" customFormat="1" x14ac:dyDescent="0.25">
      <c r="A340" s="63"/>
      <c r="B340" s="52"/>
      <c r="C340" s="64"/>
      <c r="D340" s="64"/>
      <c r="E340" s="64"/>
      <c r="F340" s="64"/>
      <c r="G340" s="64"/>
      <c r="H340" s="52"/>
      <c r="I340" s="52"/>
      <c r="J340" s="52"/>
      <c r="K340" s="52"/>
      <c r="L340" s="52"/>
      <c r="M340" s="65"/>
      <c r="N340" s="52"/>
      <c r="O340" s="52"/>
      <c r="P340" s="52"/>
      <c r="Q340" s="52"/>
      <c r="R340" s="52"/>
    </row>
    <row r="341" spans="1:18" s="51" customFormat="1" x14ac:dyDescent="0.25">
      <c r="A341" s="63"/>
      <c r="B341" s="52"/>
      <c r="C341" s="64"/>
      <c r="D341" s="64"/>
      <c r="E341" s="64"/>
      <c r="F341" s="64"/>
      <c r="G341" s="64"/>
      <c r="H341" s="52"/>
      <c r="I341" s="52"/>
      <c r="J341" s="52"/>
      <c r="K341" s="52"/>
      <c r="L341" s="52"/>
      <c r="M341" s="65"/>
      <c r="N341" s="52"/>
      <c r="O341" s="52"/>
      <c r="P341" s="52"/>
      <c r="Q341" s="52"/>
      <c r="R341" s="52"/>
    </row>
    <row r="342" spans="1:18" s="51" customFormat="1" x14ac:dyDescent="0.25">
      <c r="A342" s="63"/>
      <c r="B342" s="52"/>
      <c r="C342" s="64"/>
      <c r="D342" s="64"/>
      <c r="E342" s="64"/>
      <c r="F342" s="64"/>
      <c r="G342" s="64"/>
      <c r="H342" s="52"/>
      <c r="I342" s="52"/>
      <c r="J342" s="52"/>
      <c r="K342" s="52"/>
      <c r="L342" s="52"/>
      <c r="M342" s="65"/>
      <c r="N342" s="52"/>
      <c r="O342" s="52"/>
      <c r="P342" s="52"/>
      <c r="Q342" s="52"/>
      <c r="R342" s="52"/>
    </row>
    <row r="343" spans="1:18" s="51" customFormat="1" x14ac:dyDescent="0.25">
      <c r="A343" s="63"/>
      <c r="B343" s="52"/>
      <c r="C343" s="64"/>
      <c r="D343" s="64"/>
      <c r="E343" s="64"/>
      <c r="F343" s="64"/>
      <c r="G343" s="64"/>
      <c r="H343" s="52"/>
      <c r="I343" s="52"/>
      <c r="J343" s="52"/>
      <c r="K343" s="52"/>
      <c r="L343" s="52"/>
      <c r="M343" s="65"/>
      <c r="N343" s="52"/>
      <c r="O343" s="52"/>
      <c r="P343" s="52"/>
      <c r="Q343" s="52"/>
      <c r="R343" s="52"/>
    </row>
    <row r="344" spans="1:18" s="51" customFormat="1" x14ac:dyDescent="0.25">
      <c r="A344" s="63"/>
      <c r="B344" s="52"/>
      <c r="C344" s="64"/>
      <c r="D344" s="64"/>
      <c r="E344" s="64"/>
      <c r="F344" s="64"/>
      <c r="G344" s="64"/>
      <c r="H344" s="52"/>
      <c r="I344" s="52"/>
      <c r="J344" s="52"/>
      <c r="K344" s="52"/>
      <c r="L344" s="52"/>
      <c r="M344" s="65"/>
      <c r="N344" s="52"/>
      <c r="O344" s="52"/>
      <c r="P344" s="52"/>
      <c r="Q344" s="52"/>
      <c r="R344" s="52"/>
    </row>
    <row r="345" spans="1:18" s="51" customFormat="1" x14ac:dyDescent="0.25">
      <c r="A345" s="63"/>
      <c r="B345" s="52"/>
      <c r="C345" s="64"/>
      <c r="D345" s="64"/>
      <c r="E345" s="64"/>
      <c r="F345" s="64"/>
      <c r="G345" s="64"/>
      <c r="H345" s="52"/>
      <c r="I345" s="52"/>
      <c r="J345" s="52"/>
      <c r="K345" s="52"/>
      <c r="L345" s="52"/>
      <c r="M345" s="65"/>
      <c r="N345" s="52"/>
      <c r="O345" s="52"/>
      <c r="P345" s="52"/>
      <c r="Q345" s="52"/>
      <c r="R345" s="52"/>
    </row>
    <row r="346" spans="1:18" s="51" customFormat="1" x14ac:dyDescent="0.25">
      <c r="A346" s="63"/>
      <c r="B346" s="52"/>
      <c r="C346" s="64"/>
      <c r="D346" s="64"/>
      <c r="E346" s="64"/>
      <c r="F346" s="64"/>
      <c r="G346" s="64"/>
      <c r="H346" s="52"/>
      <c r="I346" s="52"/>
      <c r="J346" s="52"/>
      <c r="K346" s="52"/>
      <c r="L346" s="52"/>
      <c r="M346" s="65"/>
      <c r="N346" s="52"/>
      <c r="O346" s="52"/>
      <c r="P346" s="52"/>
      <c r="Q346" s="52"/>
      <c r="R346" s="52"/>
    </row>
    <row r="347" spans="1:18" s="51" customFormat="1" x14ac:dyDescent="0.25">
      <c r="A347" s="63"/>
      <c r="B347" s="52"/>
      <c r="C347" s="64"/>
      <c r="D347" s="64"/>
      <c r="E347" s="64"/>
      <c r="F347" s="64"/>
      <c r="G347" s="64"/>
      <c r="H347" s="52"/>
      <c r="I347" s="52"/>
      <c r="J347" s="52"/>
      <c r="K347" s="52"/>
      <c r="L347" s="52"/>
      <c r="M347" s="65"/>
      <c r="N347" s="52"/>
      <c r="O347" s="52"/>
      <c r="P347" s="52"/>
      <c r="Q347" s="52"/>
      <c r="R347" s="52"/>
    </row>
    <row r="348" spans="1:18" s="51" customFormat="1" x14ac:dyDescent="0.25">
      <c r="A348" s="63"/>
      <c r="B348" s="52"/>
      <c r="C348" s="64"/>
      <c r="D348" s="64"/>
      <c r="E348" s="64"/>
      <c r="F348" s="64"/>
      <c r="G348" s="64"/>
      <c r="H348" s="52"/>
      <c r="I348" s="52"/>
      <c r="J348" s="52"/>
      <c r="K348" s="52"/>
      <c r="L348" s="52"/>
      <c r="M348" s="65"/>
      <c r="N348" s="52"/>
      <c r="O348" s="52"/>
      <c r="P348" s="52"/>
      <c r="Q348" s="52"/>
      <c r="R348" s="52"/>
    </row>
    <row r="349" spans="1:18" s="51" customFormat="1" x14ac:dyDescent="0.25">
      <c r="A349" s="63"/>
      <c r="B349" s="52"/>
      <c r="C349" s="64"/>
      <c r="D349" s="64"/>
      <c r="E349" s="64"/>
      <c r="F349" s="64"/>
      <c r="G349" s="64"/>
      <c r="H349" s="52"/>
      <c r="I349" s="52"/>
      <c r="J349" s="52"/>
      <c r="K349" s="52"/>
      <c r="L349" s="52"/>
      <c r="M349" s="65"/>
      <c r="N349" s="52"/>
      <c r="O349" s="52"/>
      <c r="P349" s="52"/>
      <c r="Q349" s="52"/>
      <c r="R349" s="52"/>
    </row>
    <row r="350" spans="1:18" s="51" customFormat="1" x14ac:dyDescent="0.25">
      <c r="A350" s="63"/>
      <c r="B350" s="52"/>
      <c r="C350" s="64"/>
      <c r="D350" s="64"/>
      <c r="E350" s="64"/>
      <c r="F350" s="64"/>
      <c r="G350" s="64"/>
      <c r="H350" s="52"/>
      <c r="I350" s="52"/>
      <c r="J350" s="52"/>
      <c r="K350" s="52"/>
      <c r="L350" s="52"/>
      <c r="M350" s="65"/>
      <c r="N350" s="52"/>
      <c r="O350" s="52"/>
      <c r="P350" s="52"/>
      <c r="Q350" s="52"/>
      <c r="R350" s="52"/>
    </row>
    <row r="351" spans="1:18" s="51" customFormat="1" x14ac:dyDescent="0.25">
      <c r="A351" s="63"/>
      <c r="B351" s="52"/>
      <c r="C351" s="64"/>
      <c r="D351" s="64"/>
      <c r="E351" s="64"/>
      <c r="F351" s="64"/>
      <c r="G351" s="64"/>
      <c r="H351" s="52"/>
      <c r="I351" s="52"/>
      <c r="J351" s="52"/>
      <c r="K351" s="52"/>
      <c r="L351" s="52"/>
      <c r="M351" s="65"/>
      <c r="N351" s="52"/>
      <c r="O351" s="52"/>
      <c r="P351" s="52"/>
      <c r="Q351" s="52"/>
      <c r="R351" s="52"/>
    </row>
    <row r="352" spans="1:18" s="51" customFormat="1" x14ac:dyDescent="0.25">
      <c r="A352" s="63"/>
      <c r="B352" s="52"/>
      <c r="C352" s="64"/>
      <c r="D352" s="64"/>
      <c r="E352" s="64"/>
      <c r="F352" s="64"/>
      <c r="G352" s="64"/>
      <c r="H352" s="52"/>
      <c r="I352" s="52"/>
      <c r="J352" s="52"/>
      <c r="K352" s="52"/>
      <c r="L352" s="52"/>
      <c r="M352" s="65"/>
      <c r="N352" s="52"/>
      <c r="O352" s="52"/>
      <c r="P352" s="52"/>
      <c r="Q352" s="52"/>
      <c r="R352" s="52"/>
    </row>
    <row r="353" spans="1:18" s="51" customFormat="1" x14ac:dyDescent="0.25">
      <c r="A353" s="63"/>
      <c r="B353" s="52"/>
      <c r="C353" s="64"/>
      <c r="D353" s="64"/>
      <c r="E353" s="64"/>
      <c r="F353" s="64"/>
      <c r="G353" s="64"/>
      <c r="H353" s="52"/>
      <c r="I353" s="52"/>
      <c r="J353" s="52"/>
      <c r="K353" s="52"/>
      <c r="L353" s="52"/>
      <c r="M353" s="65"/>
      <c r="N353" s="52"/>
      <c r="O353" s="52"/>
      <c r="P353" s="52"/>
      <c r="Q353" s="52"/>
      <c r="R353" s="52"/>
    </row>
    <row r="354" spans="1:18" s="51" customFormat="1" x14ac:dyDescent="0.25">
      <c r="A354" s="63"/>
      <c r="B354" s="52"/>
      <c r="C354" s="64"/>
      <c r="D354" s="64"/>
      <c r="E354" s="64"/>
      <c r="F354" s="64"/>
      <c r="G354" s="64"/>
      <c r="H354" s="52"/>
      <c r="I354" s="52"/>
      <c r="J354" s="52"/>
      <c r="K354" s="52"/>
      <c r="L354" s="52"/>
      <c r="M354" s="65"/>
      <c r="N354" s="52"/>
      <c r="O354" s="52"/>
      <c r="P354" s="52"/>
      <c r="Q354" s="52"/>
      <c r="R354" s="52"/>
    </row>
    <row r="355" spans="1:18" s="51" customFormat="1" x14ac:dyDescent="0.25">
      <c r="A355" s="46"/>
      <c r="B355" s="52"/>
      <c r="C355" s="64"/>
      <c r="D355" s="64"/>
      <c r="E355" s="64"/>
      <c r="F355" s="64"/>
      <c r="G355" s="64"/>
      <c r="H355" s="52"/>
      <c r="I355" s="52"/>
      <c r="J355" s="52"/>
      <c r="K355" s="52"/>
      <c r="L355" s="52"/>
      <c r="M355" s="65"/>
      <c r="N355" s="52"/>
      <c r="O355" s="52"/>
      <c r="P355" s="52"/>
      <c r="Q355" s="52"/>
      <c r="R355" s="52"/>
    </row>
  </sheetData>
  <mergeCells count="19">
    <mergeCell ref="B45:C45"/>
    <mergeCell ref="R8:R9"/>
    <mergeCell ref="S8:S9"/>
    <mergeCell ref="L5:L6"/>
    <mergeCell ref="M5:O5"/>
    <mergeCell ref="P5:P6"/>
    <mergeCell ref="Q5:Q6"/>
    <mergeCell ref="R5:R6"/>
    <mergeCell ref="S5:S6"/>
    <mergeCell ref="A2:S2"/>
    <mergeCell ref="A3:S3"/>
    <mergeCell ref="A4:S4"/>
    <mergeCell ref="A5:A6"/>
    <mergeCell ref="B5:B6"/>
    <mergeCell ref="C5:C6"/>
    <mergeCell ref="D5:D6"/>
    <mergeCell ref="E5:G5"/>
    <mergeCell ref="H5:H6"/>
    <mergeCell ref="I5:K5"/>
  </mergeCells>
  <pageMargins left="0.70866141732283472" right="0.70866141732283472" top="0.74803149606299213" bottom="0.74803149606299213" header="0.31496062992125984" footer="0.31496062992125984"/>
  <pageSetup paperSize="9" scale="9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1"/>
  <sheetViews>
    <sheetView tabSelected="1" view="pageBreakPreview" topLeftCell="A4" zoomScale="85" zoomScaleNormal="70" zoomScaleSheetLayoutView="85" workbookViewId="0">
      <selection activeCell="Z9" sqref="Z9"/>
    </sheetView>
  </sheetViews>
  <sheetFormatPr defaultColWidth="8.75" defaultRowHeight="15.75" x14ac:dyDescent="0.25"/>
  <cols>
    <col min="1" max="1" width="5" style="135" customWidth="1"/>
    <col min="2" max="2" width="34.5" style="135" customWidth="1"/>
    <col min="3" max="3" width="11.75" style="135" customWidth="1"/>
    <col min="4" max="4" width="9.5" style="135" customWidth="1"/>
    <col min="5" max="5" width="11.75" style="135" customWidth="1"/>
    <col min="6" max="6" width="9.5" style="135" customWidth="1"/>
    <col min="7" max="7" width="8.75" style="150"/>
    <col min="8" max="9" width="10.375" style="135" customWidth="1"/>
    <col min="10" max="10" width="12.5" style="159" customWidth="1"/>
    <col min="11" max="11" width="10.375" style="135" hidden="1" customWidth="1"/>
    <col min="12" max="12" width="5.125" style="135" hidden="1" customWidth="1"/>
    <col min="13" max="13" width="10.375" style="135" customWidth="1"/>
    <col min="14" max="14" width="9.5" style="135" customWidth="1"/>
    <col min="15" max="20" width="9.875" style="135" customWidth="1"/>
    <col min="21" max="21" width="23.25" style="135" customWidth="1"/>
    <col min="22" max="22" width="8.75" style="135"/>
    <col min="23" max="23" width="17.875" style="135" customWidth="1"/>
    <col min="24" max="16384" width="8.75" style="135"/>
  </cols>
  <sheetData>
    <row r="1" spans="1:25" ht="53.25" customHeight="1" x14ac:dyDescent="0.25">
      <c r="A1" s="214" t="s">
        <v>215</v>
      </c>
      <c r="B1" s="215"/>
      <c r="C1" s="215"/>
      <c r="D1" s="215"/>
      <c r="E1" s="215"/>
      <c r="F1" s="215"/>
      <c r="G1" s="215"/>
      <c r="H1" s="215"/>
      <c r="I1" s="215"/>
      <c r="J1" s="215"/>
      <c r="K1" s="215"/>
      <c r="L1" s="215"/>
      <c r="M1" s="215"/>
      <c r="N1" s="215"/>
      <c r="O1" s="215"/>
      <c r="P1" s="215"/>
      <c r="Q1" s="215"/>
      <c r="R1" s="215"/>
      <c r="S1" s="215"/>
      <c r="T1" s="215"/>
      <c r="U1" s="215"/>
    </row>
    <row r="2" spans="1:25" ht="18.75" x14ac:dyDescent="0.25">
      <c r="A2" s="216" t="s">
        <v>214</v>
      </c>
      <c r="B2" s="216"/>
      <c r="C2" s="216"/>
      <c r="D2" s="216"/>
      <c r="E2" s="216"/>
      <c r="F2" s="216"/>
      <c r="G2" s="216"/>
      <c r="H2" s="216"/>
      <c r="I2" s="216"/>
      <c r="J2" s="216"/>
      <c r="K2" s="216"/>
      <c r="L2" s="216"/>
      <c r="M2" s="216"/>
      <c r="N2" s="216"/>
      <c r="O2" s="216"/>
      <c r="P2" s="216"/>
      <c r="Q2" s="216"/>
      <c r="R2" s="216"/>
      <c r="S2" s="216"/>
      <c r="T2" s="216"/>
      <c r="U2" s="216"/>
    </row>
    <row r="3" spans="1:25" ht="25.5" customHeight="1" x14ac:dyDescent="0.25">
      <c r="R3" s="213" t="s">
        <v>174</v>
      </c>
      <c r="S3" s="213"/>
      <c r="T3" s="213"/>
      <c r="U3" s="213"/>
    </row>
    <row r="4" spans="1:25" ht="48" customHeight="1" x14ac:dyDescent="0.25">
      <c r="A4" s="217" t="s">
        <v>78</v>
      </c>
      <c r="B4" s="185" t="s">
        <v>79</v>
      </c>
      <c r="C4" s="186" t="s">
        <v>175</v>
      </c>
      <c r="D4" s="186" t="s">
        <v>176</v>
      </c>
      <c r="E4" s="190" t="s">
        <v>177</v>
      </c>
      <c r="F4" s="227" t="s">
        <v>191</v>
      </c>
      <c r="G4" s="228"/>
      <c r="H4" s="228"/>
      <c r="I4" s="228"/>
      <c r="J4" s="228"/>
      <c r="K4" s="228"/>
      <c r="L4" s="229"/>
      <c r="M4" s="230" t="s">
        <v>188</v>
      </c>
      <c r="N4" s="231"/>
      <c r="O4" s="231"/>
      <c r="P4" s="231"/>
      <c r="Q4" s="231"/>
      <c r="R4" s="231"/>
      <c r="S4" s="232"/>
      <c r="T4" s="220" t="s">
        <v>209</v>
      </c>
      <c r="U4" s="220" t="s">
        <v>8</v>
      </c>
    </row>
    <row r="5" spans="1:25" ht="27.75" customHeight="1" x14ac:dyDescent="0.25">
      <c r="A5" s="218"/>
      <c r="B5" s="185"/>
      <c r="C5" s="218"/>
      <c r="D5" s="187"/>
      <c r="E5" s="190"/>
      <c r="F5" s="226" t="s">
        <v>5</v>
      </c>
      <c r="G5" s="238" t="s">
        <v>190</v>
      </c>
      <c r="H5" s="223" t="s">
        <v>173</v>
      </c>
      <c r="I5" s="224"/>
      <c r="J5" s="224"/>
      <c r="K5" s="224"/>
      <c r="L5" s="225"/>
      <c r="M5" s="226" t="s">
        <v>5</v>
      </c>
      <c r="N5" s="220" t="s">
        <v>190</v>
      </c>
      <c r="O5" s="223" t="s">
        <v>173</v>
      </c>
      <c r="P5" s="224"/>
      <c r="Q5" s="224"/>
      <c r="R5" s="224"/>
      <c r="S5" s="225"/>
      <c r="T5" s="221"/>
      <c r="U5" s="221"/>
    </row>
    <row r="6" spans="1:25" ht="91.5" customHeight="1" x14ac:dyDescent="0.25">
      <c r="A6" s="219"/>
      <c r="B6" s="185"/>
      <c r="C6" s="219"/>
      <c r="D6" s="188"/>
      <c r="E6" s="190"/>
      <c r="F6" s="226"/>
      <c r="G6" s="239"/>
      <c r="H6" s="173" t="s">
        <v>18</v>
      </c>
      <c r="I6" s="173" t="s">
        <v>19</v>
      </c>
      <c r="J6" s="174" t="s">
        <v>197</v>
      </c>
      <c r="K6" s="173" t="s">
        <v>21</v>
      </c>
      <c r="L6" s="173" t="s">
        <v>22</v>
      </c>
      <c r="M6" s="226"/>
      <c r="N6" s="222"/>
      <c r="O6" s="173" t="s">
        <v>18</v>
      </c>
      <c r="P6" s="173" t="s">
        <v>19</v>
      </c>
      <c r="Q6" s="173" t="s">
        <v>20</v>
      </c>
      <c r="R6" s="173" t="s">
        <v>21</v>
      </c>
      <c r="S6" s="173" t="s">
        <v>22</v>
      </c>
      <c r="T6" s="222"/>
      <c r="U6" s="222"/>
      <c r="W6" s="135" t="s">
        <v>216</v>
      </c>
    </row>
    <row r="7" spans="1:25" ht="57.75" customHeight="1" x14ac:dyDescent="0.25">
      <c r="A7" s="158"/>
      <c r="B7" s="156" t="s">
        <v>96</v>
      </c>
      <c r="C7" s="156"/>
      <c r="D7" s="156"/>
      <c r="E7" s="156"/>
      <c r="F7" s="175">
        <f t="shared" ref="F7:H7" si="0">F8+F15</f>
        <v>160840</v>
      </c>
      <c r="G7" s="176">
        <f t="shared" si="0"/>
        <v>125336</v>
      </c>
      <c r="H7" s="175">
        <f t="shared" si="0"/>
        <v>22234</v>
      </c>
      <c r="I7" s="175">
        <f>I8+I15</f>
        <v>22234</v>
      </c>
      <c r="J7" s="235">
        <f>J8+J15</f>
        <v>80868</v>
      </c>
      <c r="K7" s="236"/>
      <c r="L7" s="237"/>
      <c r="M7" s="175">
        <f>M8+M15</f>
        <v>158340</v>
      </c>
      <c r="N7" s="175">
        <f t="shared" ref="N7:S7" si="1">N8+N15</f>
        <v>125336</v>
      </c>
      <c r="O7" s="175">
        <f t="shared" si="1"/>
        <v>22234</v>
      </c>
      <c r="P7" s="175">
        <f t="shared" si="1"/>
        <v>22234</v>
      </c>
      <c r="Q7" s="175">
        <f t="shared" si="1"/>
        <v>25506</v>
      </c>
      <c r="R7" s="175">
        <f t="shared" si="1"/>
        <v>26009</v>
      </c>
      <c r="S7" s="175">
        <f t="shared" si="1"/>
        <v>29353</v>
      </c>
      <c r="T7" s="175"/>
      <c r="U7" s="177"/>
      <c r="W7" s="136"/>
      <c r="Y7" s="135" t="s">
        <v>216</v>
      </c>
    </row>
    <row r="8" spans="1:25" ht="48" customHeight="1" x14ac:dyDescent="0.25">
      <c r="A8" s="158" t="s">
        <v>23</v>
      </c>
      <c r="B8" s="157" t="s">
        <v>195</v>
      </c>
      <c r="C8" s="156"/>
      <c r="D8" s="156"/>
      <c r="E8" s="156"/>
      <c r="F8" s="175">
        <f t="shared" ref="F8:H8" si="2">SUM(F9:F14)</f>
        <v>112840</v>
      </c>
      <c r="G8" s="176">
        <f t="shared" si="2"/>
        <v>94029</v>
      </c>
      <c r="H8" s="175">
        <f t="shared" si="2"/>
        <v>22234</v>
      </c>
      <c r="I8" s="175">
        <f>SUM(I9:I14)</f>
        <v>22234</v>
      </c>
      <c r="J8" s="235">
        <f>J9</f>
        <v>49561</v>
      </c>
      <c r="K8" s="236"/>
      <c r="L8" s="237"/>
      <c r="M8" s="175">
        <f>SUM(M9:M14)</f>
        <v>112840</v>
      </c>
      <c r="N8" s="175">
        <f t="shared" ref="N8:S8" si="3">SUM(N9:N14)</f>
        <v>101443</v>
      </c>
      <c r="O8" s="175">
        <f t="shared" si="3"/>
        <v>22234</v>
      </c>
      <c r="P8" s="175">
        <f t="shared" si="3"/>
        <v>22234</v>
      </c>
      <c r="Q8" s="175">
        <f t="shared" si="3"/>
        <v>25506</v>
      </c>
      <c r="R8" s="175">
        <f t="shared" si="3"/>
        <v>26009</v>
      </c>
      <c r="S8" s="175">
        <f t="shared" si="3"/>
        <v>5460</v>
      </c>
      <c r="T8" s="175"/>
      <c r="U8" s="177"/>
      <c r="W8" s="136"/>
    </row>
    <row r="9" spans="1:25" ht="76.5" customHeight="1" x14ac:dyDescent="0.25">
      <c r="A9" s="164">
        <v>1</v>
      </c>
      <c r="B9" s="165" t="s">
        <v>102</v>
      </c>
      <c r="C9" s="166" t="s">
        <v>179</v>
      </c>
      <c r="D9" s="167" t="s">
        <v>185</v>
      </c>
      <c r="E9" s="166" t="s">
        <v>178</v>
      </c>
      <c r="F9" s="178">
        <v>5000</v>
      </c>
      <c r="G9" s="179">
        <f>F9</f>
        <v>5000</v>
      </c>
      <c r="H9" s="178">
        <v>2500</v>
      </c>
      <c r="I9" s="178">
        <v>1500</v>
      </c>
      <c r="J9" s="240">
        <v>49561</v>
      </c>
      <c r="K9" s="241"/>
      <c r="L9" s="242"/>
      <c r="M9" s="178">
        <v>5000</v>
      </c>
      <c r="N9" s="178">
        <f>O9+P9+Q9+R9+S9</f>
        <v>5000</v>
      </c>
      <c r="O9" s="178">
        <v>2500</v>
      </c>
      <c r="P9" s="178">
        <v>1500</v>
      </c>
      <c r="Q9" s="180">
        <v>1000</v>
      </c>
      <c r="R9" s="180"/>
      <c r="S9" s="180"/>
      <c r="T9" s="180"/>
      <c r="U9" s="181" t="s">
        <v>198</v>
      </c>
      <c r="V9" s="136"/>
      <c r="W9" s="136"/>
      <c r="X9" s="136"/>
    </row>
    <row r="10" spans="1:25" ht="76.5" customHeight="1" x14ac:dyDescent="0.25">
      <c r="A10" s="164">
        <v>2</v>
      </c>
      <c r="B10" s="165" t="s">
        <v>105</v>
      </c>
      <c r="C10" s="166" t="s">
        <v>179</v>
      </c>
      <c r="D10" s="167" t="s">
        <v>186</v>
      </c>
      <c r="E10" s="166" t="s">
        <v>180</v>
      </c>
      <c r="F10" s="178">
        <v>40000</v>
      </c>
      <c r="G10" s="179">
        <f t="shared" ref="G10:G14" si="4">F10</f>
        <v>40000</v>
      </c>
      <c r="H10" s="178">
        <v>4360</v>
      </c>
      <c r="I10" s="178">
        <v>8700</v>
      </c>
      <c r="J10" s="243"/>
      <c r="K10" s="244"/>
      <c r="L10" s="245"/>
      <c r="M10" s="178">
        <v>40000</v>
      </c>
      <c r="N10" s="178">
        <f t="shared" ref="N10:N14" si="5">O10+P10+Q10+R10+S10</f>
        <v>40000</v>
      </c>
      <c r="O10" s="178">
        <v>4360</v>
      </c>
      <c r="P10" s="178">
        <v>8700</v>
      </c>
      <c r="Q10" s="180">
        <v>10956</v>
      </c>
      <c r="R10" s="180">
        <v>15984</v>
      </c>
      <c r="S10" s="180"/>
      <c r="T10" s="180"/>
      <c r="U10" s="180" t="s">
        <v>192</v>
      </c>
      <c r="W10" s="136"/>
      <c r="X10" s="136"/>
      <c r="Y10" s="136"/>
    </row>
    <row r="11" spans="1:25" ht="76.5" customHeight="1" x14ac:dyDescent="0.25">
      <c r="A11" s="164">
        <v>3</v>
      </c>
      <c r="B11" s="165" t="s">
        <v>108</v>
      </c>
      <c r="C11" s="166" t="s">
        <v>179</v>
      </c>
      <c r="D11" s="167" t="s">
        <v>186</v>
      </c>
      <c r="E11" s="166" t="s">
        <v>181</v>
      </c>
      <c r="F11" s="178">
        <v>18000</v>
      </c>
      <c r="G11" s="179">
        <f t="shared" si="4"/>
        <v>18000</v>
      </c>
      <c r="H11" s="178">
        <v>4534</v>
      </c>
      <c r="I11" s="178">
        <v>4500</v>
      </c>
      <c r="J11" s="243"/>
      <c r="K11" s="244"/>
      <c r="L11" s="245"/>
      <c r="M11" s="178">
        <v>18000</v>
      </c>
      <c r="N11" s="178">
        <f t="shared" si="5"/>
        <v>18000</v>
      </c>
      <c r="O11" s="178">
        <v>4534</v>
      </c>
      <c r="P11" s="178">
        <v>4500</v>
      </c>
      <c r="Q11" s="180">
        <v>6000</v>
      </c>
      <c r="R11" s="180">
        <v>2966</v>
      </c>
      <c r="S11" s="180"/>
      <c r="T11" s="180"/>
      <c r="U11" s="180" t="s">
        <v>192</v>
      </c>
    </row>
    <row r="12" spans="1:25" ht="76.5" customHeight="1" x14ac:dyDescent="0.25">
      <c r="A12" s="164">
        <v>4</v>
      </c>
      <c r="B12" s="165" t="s">
        <v>51</v>
      </c>
      <c r="C12" s="166" t="s">
        <v>179</v>
      </c>
      <c r="D12" s="167" t="s">
        <v>186</v>
      </c>
      <c r="E12" s="166" t="s">
        <v>182</v>
      </c>
      <c r="F12" s="178">
        <v>33000</v>
      </c>
      <c r="G12" s="179">
        <v>23189</v>
      </c>
      <c r="H12" s="178">
        <v>4000</v>
      </c>
      <c r="I12" s="178">
        <v>6534</v>
      </c>
      <c r="J12" s="243"/>
      <c r="K12" s="244"/>
      <c r="L12" s="245"/>
      <c r="M12" s="178">
        <v>33000</v>
      </c>
      <c r="N12" s="178">
        <f t="shared" si="5"/>
        <v>30603</v>
      </c>
      <c r="O12" s="178">
        <v>4000</v>
      </c>
      <c r="P12" s="178">
        <v>6534</v>
      </c>
      <c r="Q12" s="180">
        <v>7550</v>
      </c>
      <c r="R12" s="180">
        <v>7059</v>
      </c>
      <c r="S12" s="180">
        <v>5460</v>
      </c>
      <c r="T12" s="180"/>
      <c r="U12" s="180" t="s">
        <v>192</v>
      </c>
      <c r="V12" s="136"/>
    </row>
    <row r="13" spans="1:25" ht="90.75" customHeight="1" x14ac:dyDescent="0.25">
      <c r="A13" s="2">
        <v>5</v>
      </c>
      <c r="B13" s="94" t="s">
        <v>113</v>
      </c>
      <c r="C13" s="140" t="s">
        <v>183</v>
      </c>
      <c r="D13" s="140" t="s">
        <v>187</v>
      </c>
      <c r="E13" s="138" t="s">
        <v>184</v>
      </c>
      <c r="F13" s="96">
        <v>12000</v>
      </c>
      <c r="G13" s="151">
        <v>3000</v>
      </c>
      <c r="H13" s="96">
        <v>2000</v>
      </c>
      <c r="I13" s="96">
        <v>1000</v>
      </c>
      <c r="J13" s="160"/>
      <c r="K13" s="95"/>
      <c r="L13" s="95"/>
      <c r="M13" s="96">
        <v>12000</v>
      </c>
      <c r="N13" s="96">
        <f t="shared" si="5"/>
        <v>3000</v>
      </c>
      <c r="O13" s="96">
        <v>2000</v>
      </c>
      <c r="P13" s="96">
        <v>1000</v>
      </c>
      <c r="Q13" s="139"/>
      <c r="R13" s="139"/>
      <c r="S13" s="139"/>
      <c r="T13" s="139"/>
      <c r="U13" s="141" t="s">
        <v>208</v>
      </c>
    </row>
    <row r="14" spans="1:25" ht="49.5" customHeight="1" x14ac:dyDescent="0.25">
      <c r="A14" s="134">
        <v>6</v>
      </c>
      <c r="B14" s="94" t="s">
        <v>115</v>
      </c>
      <c r="C14" s="94"/>
      <c r="D14" s="94"/>
      <c r="E14" s="94"/>
      <c r="F14" s="96">
        <v>4840</v>
      </c>
      <c r="G14" s="151">
        <f t="shared" si="4"/>
        <v>4840</v>
      </c>
      <c r="H14" s="96">
        <v>4840</v>
      </c>
      <c r="I14" s="96"/>
      <c r="J14" s="161"/>
      <c r="K14" s="96"/>
      <c r="L14" s="96"/>
      <c r="M14" s="96">
        <v>4840</v>
      </c>
      <c r="N14" s="96">
        <f t="shared" si="5"/>
        <v>4840</v>
      </c>
      <c r="O14" s="96">
        <v>4840</v>
      </c>
      <c r="P14" s="2"/>
      <c r="Q14" s="139"/>
      <c r="R14" s="139"/>
      <c r="S14" s="139"/>
      <c r="T14" s="139"/>
      <c r="U14" s="137"/>
    </row>
    <row r="15" spans="1:25" ht="67.5" customHeight="1" x14ac:dyDescent="0.25">
      <c r="A15" s="142" t="s">
        <v>193</v>
      </c>
      <c r="B15" s="121" t="s">
        <v>194</v>
      </c>
      <c r="C15" s="94"/>
      <c r="D15" s="94"/>
      <c r="E15" s="94"/>
      <c r="F15" s="91">
        <f>F16+F17</f>
        <v>48000</v>
      </c>
      <c r="G15" s="152">
        <f>G16</f>
        <v>31307</v>
      </c>
      <c r="H15" s="91">
        <v>0</v>
      </c>
      <c r="I15" s="91">
        <v>0</v>
      </c>
      <c r="J15" s="91">
        <f>J16</f>
        <v>31307</v>
      </c>
      <c r="K15" s="246">
        <f>J16</f>
        <v>31307</v>
      </c>
      <c r="L15" s="247"/>
      <c r="M15" s="91">
        <f>SUM(M16:M20)</f>
        <v>45500</v>
      </c>
      <c r="N15" s="91">
        <f t="shared" ref="N15:T15" si="6">SUM(N16:N20)</f>
        <v>23893</v>
      </c>
      <c r="O15" s="91">
        <f t="shared" si="6"/>
        <v>0</v>
      </c>
      <c r="P15" s="91">
        <f t="shared" si="6"/>
        <v>0</v>
      </c>
      <c r="Q15" s="91">
        <f t="shared" si="6"/>
        <v>0</v>
      </c>
      <c r="R15" s="91">
        <f t="shared" si="6"/>
        <v>0</v>
      </c>
      <c r="S15" s="91">
        <f t="shared" si="6"/>
        <v>23893</v>
      </c>
      <c r="T15" s="91">
        <f t="shared" si="6"/>
        <v>21607</v>
      </c>
      <c r="U15" s="172" t="s">
        <v>204</v>
      </c>
      <c r="V15" s="169">
        <f>M15-N15</f>
        <v>21607</v>
      </c>
      <c r="W15" s="170" t="s">
        <v>199</v>
      </c>
    </row>
    <row r="16" spans="1:25" ht="76.5" customHeight="1" x14ac:dyDescent="0.25">
      <c r="A16" s="134">
        <v>7</v>
      </c>
      <c r="B16" s="94" t="s">
        <v>72</v>
      </c>
      <c r="C16" s="138" t="s">
        <v>179</v>
      </c>
      <c r="D16" s="94"/>
      <c r="E16" s="94"/>
      <c r="F16" s="96">
        <v>8000</v>
      </c>
      <c r="G16" s="233">
        <f>H16+I16+J16+L16</f>
        <v>31307</v>
      </c>
      <c r="H16" s="96"/>
      <c r="I16" s="96"/>
      <c r="J16" s="248">
        <v>31307</v>
      </c>
      <c r="K16" s="249"/>
      <c r="L16" s="250"/>
      <c r="M16" s="96">
        <v>8000</v>
      </c>
      <c r="N16" s="96">
        <v>6500</v>
      </c>
      <c r="O16" s="2"/>
      <c r="P16" s="2"/>
      <c r="Q16" s="139"/>
      <c r="R16" s="139"/>
      <c r="S16" s="139">
        <v>6500</v>
      </c>
      <c r="T16" s="139">
        <v>1500</v>
      </c>
      <c r="U16" s="141" t="s">
        <v>213</v>
      </c>
      <c r="V16" s="170" t="s">
        <v>202</v>
      </c>
      <c r="W16" s="170"/>
    </row>
    <row r="17" spans="1:23" ht="101.25" customHeight="1" x14ac:dyDescent="0.25">
      <c r="A17" s="134">
        <v>8</v>
      </c>
      <c r="B17" s="94" t="s">
        <v>189</v>
      </c>
      <c r="C17" s="138" t="s">
        <v>179</v>
      </c>
      <c r="D17" s="94"/>
      <c r="E17" s="94"/>
      <c r="F17" s="96">
        <v>40000</v>
      </c>
      <c r="G17" s="234"/>
      <c r="H17" s="96"/>
      <c r="I17" s="96"/>
      <c r="J17" s="251"/>
      <c r="K17" s="252"/>
      <c r="L17" s="253"/>
      <c r="M17" s="96"/>
      <c r="N17" s="96"/>
      <c r="O17" s="2"/>
      <c r="P17" s="2"/>
      <c r="Q17" s="139"/>
      <c r="R17" s="139"/>
      <c r="S17" s="139"/>
      <c r="T17" s="139"/>
      <c r="U17" s="141" t="s">
        <v>196</v>
      </c>
      <c r="V17" s="170"/>
      <c r="W17" s="170"/>
    </row>
    <row r="18" spans="1:23" ht="164.25" customHeight="1" x14ac:dyDescent="0.25">
      <c r="A18" s="134">
        <v>9</v>
      </c>
      <c r="B18" s="94" t="s">
        <v>206</v>
      </c>
      <c r="C18" s="138" t="s">
        <v>179</v>
      </c>
      <c r="D18" s="94"/>
      <c r="E18" s="94"/>
      <c r="F18" s="96"/>
      <c r="G18" s="151"/>
      <c r="H18" s="96"/>
      <c r="I18" s="96"/>
      <c r="J18" s="161"/>
      <c r="K18" s="96"/>
      <c r="L18" s="96"/>
      <c r="M18" s="96">
        <v>14000</v>
      </c>
      <c r="N18" s="96">
        <v>9500</v>
      </c>
      <c r="O18" s="2"/>
      <c r="P18" s="2"/>
      <c r="Q18" s="139"/>
      <c r="R18" s="139"/>
      <c r="S18" s="139">
        <v>9500</v>
      </c>
      <c r="T18" s="139">
        <v>4500</v>
      </c>
      <c r="U18" s="141" t="s">
        <v>212</v>
      </c>
      <c r="V18" s="170" t="s">
        <v>200</v>
      </c>
      <c r="W18" s="170"/>
    </row>
    <row r="19" spans="1:23" ht="70.5" customHeight="1" x14ac:dyDescent="0.25">
      <c r="A19" s="1">
        <v>10</v>
      </c>
      <c r="B19" s="145" t="s">
        <v>205</v>
      </c>
      <c r="C19" s="146" t="s">
        <v>66</v>
      </c>
      <c r="D19" s="147"/>
      <c r="E19" s="147"/>
      <c r="F19" s="147"/>
      <c r="G19" s="153"/>
      <c r="H19" s="148"/>
      <c r="I19" s="148"/>
      <c r="J19" s="162"/>
      <c r="K19" s="148"/>
      <c r="L19" s="148"/>
      <c r="M19" s="149">
        <v>10500</v>
      </c>
      <c r="N19" s="149">
        <v>3500</v>
      </c>
      <c r="O19" s="149"/>
      <c r="P19" s="149"/>
      <c r="Q19" s="149"/>
      <c r="R19" s="149"/>
      <c r="S19" s="149">
        <v>3500</v>
      </c>
      <c r="T19" s="149">
        <v>7000</v>
      </c>
      <c r="U19" s="171" t="s">
        <v>211</v>
      </c>
      <c r="V19" s="170" t="s">
        <v>201</v>
      </c>
      <c r="W19" s="170"/>
    </row>
    <row r="20" spans="1:23" ht="75" customHeight="1" x14ac:dyDescent="0.25">
      <c r="A20" s="2">
        <v>11</v>
      </c>
      <c r="B20" s="144" t="s">
        <v>207</v>
      </c>
      <c r="C20" s="2" t="s">
        <v>67</v>
      </c>
      <c r="D20" s="143"/>
      <c r="E20" s="143"/>
      <c r="F20" s="143"/>
      <c r="G20" s="154"/>
      <c r="H20" s="143"/>
      <c r="I20" s="143"/>
      <c r="J20" s="163"/>
      <c r="K20" s="143"/>
      <c r="L20" s="143"/>
      <c r="M20" s="139">
        <v>13000</v>
      </c>
      <c r="N20" s="139">
        <v>4393</v>
      </c>
      <c r="O20" s="139"/>
      <c r="P20" s="139"/>
      <c r="Q20" s="139"/>
      <c r="R20" s="139"/>
      <c r="S20" s="139">
        <v>4393</v>
      </c>
      <c r="T20" s="139">
        <v>8607</v>
      </c>
      <c r="U20" s="171" t="s">
        <v>210</v>
      </c>
      <c r="V20" s="170" t="s">
        <v>203</v>
      </c>
      <c r="W20" s="170"/>
    </row>
    <row r="21" spans="1:23" ht="52.5" customHeight="1" x14ac:dyDescent="0.25">
      <c r="G21" s="155"/>
      <c r="H21" s="136"/>
      <c r="P21" s="136"/>
      <c r="U21" s="136"/>
      <c r="V21" s="168"/>
      <c r="W21" s="168"/>
    </row>
  </sheetData>
  <mergeCells count="24">
    <mergeCell ref="G16:G17"/>
    <mergeCell ref="J7:L7"/>
    <mergeCell ref="E4:E6"/>
    <mergeCell ref="G5:G6"/>
    <mergeCell ref="J9:L12"/>
    <mergeCell ref="K15:L15"/>
    <mergeCell ref="J8:L8"/>
    <mergeCell ref="J16:L17"/>
    <mergeCell ref="R3:U3"/>
    <mergeCell ref="A1:U1"/>
    <mergeCell ref="A2:U2"/>
    <mergeCell ref="A4:A6"/>
    <mergeCell ref="B4:B6"/>
    <mergeCell ref="U4:U6"/>
    <mergeCell ref="N5:N6"/>
    <mergeCell ref="O5:S5"/>
    <mergeCell ref="C4:C6"/>
    <mergeCell ref="D4:D6"/>
    <mergeCell ref="F5:F6"/>
    <mergeCell ref="F4:L4"/>
    <mergeCell ref="M4:S4"/>
    <mergeCell ref="M5:M6"/>
    <mergeCell ref="H5:L5"/>
    <mergeCell ref="T4:T6"/>
  </mergeCells>
  <pageMargins left="0.35433070866141736" right="0.23622047244094491"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biểu 01</vt:lpstr>
      <vt:lpstr>Biểu số 1</vt:lpstr>
      <vt:lpstr>Biểu số 2</vt:lpstr>
      <vt:lpstr>Biểu số 3</vt:lpstr>
      <vt:lpstr>Sheet1</vt:lpstr>
      <vt:lpstr>'Biểu số 3'!Print_Area</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2022-07-13T07:05:28Z</cp:lastPrinted>
  <dcterms:created xsi:type="dcterms:W3CDTF">2021-10-12T06:37:15Z</dcterms:created>
  <dcterms:modified xsi:type="dcterms:W3CDTF">2022-07-20T01:07:13Z</dcterms:modified>
</cp:coreProperties>
</file>