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125" windowHeight="6900" activeTab="0"/>
  </bookViews>
  <sheets>
    <sheet name="Bieu 01" sheetId="1" r:id="rId1"/>
    <sheet name="Bieu 02" sheetId="2" r:id="rId2"/>
    <sheet name="Bieu 03" sheetId="3" r:id="rId3"/>
    <sheet name="Bieu 04" sheetId="4" r:id="rId4"/>
  </sheets>
  <externalReferences>
    <externalReference r:id="rId7"/>
  </externalReferences>
  <definedNames>
    <definedName name="_xlnm.Print_Area" localSheetId="1">'Bieu 02'!$A$1:$D$80</definedName>
    <definedName name="_xlnm.Print_Area" localSheetId="2">'Bieu 03'!$A$1:$D$35</definedName>
    <definedName name="_xlnm.Print_Area" localSheetId="3">'Bieu 04'!$A$1:$D$62</definedName>
    <definedName name="_xlnm.Print_Titles" localSheetId="0">'Bieu 01'!$4:$5</definedName>
    <definedName name="_xlnm.Print_Titles" localSheetId="1">'Bieu 02'!$4:$5</definedName>
  </definedNames>
  <calcPr fullCalcOnLoad="1"/>
</workbook>
</file>

<file path=xl/sharedStrings.xml><?xml version="1.0" encoding="utf-8"?>
<sst xmlns="http://schemas.openxmlformats.org/spreadsheetml/2006/main" count="681" uniqueCount="247">
  <si>
    <t>STT</t>
  </si>
  <si>
    <t>I</t>
  </si>
  <si>
    <t>Mã</t>
  </si>
  <si>
    <t>LUC</t>
  </si>
  <si>
    <t>LUK</t>
  </si>
  <si>
    <t>LUN</t>
  </si>
  <si>
    <t>HNK</t>
  </si>
  <si>
    <t>CLN</t>
  </si>
  <si>
    <t>RPH</t>
  </si>
  <si>
    <t>RDD</t>
  </si>
  <si>
    <t>RSX</t>
  </si>
  <si>
    <t>RSN</t>
  </si>
  <si>
    <t>NTS</t>
  </si>
  <si>
    <t>NKH</t>
  </si>
  <si>
    <t>PNN</t>
  </si>
  <si>
    <t>Trong đó:</t>
  </si>
  <si>
    <t>CQP</t>
  </si>
  <si>
    <t>CAN</t>
  </si>
  <si>
    <t>SKK</t>
  </si>
  <si>
    <t>SKN</t>
  </si>
  <si>
    <t>TMD</t>
  </si>
  <si>
    <t>SKC</t>
  </si>
  <si>
    <t>SKS</t>
  </si>
  <si>
    <t>SKX</t>
  </si>
  <si>
    <t>DHT</t>
  </si>
  <si>
    <t>DGT</t>
  </si>
  <si>
    <t>DTL</t>
  </si>
  <si>
    <t>DVH</t>
  </si>
  <si>
    <t>DYT</t>
  </si>
  <si>
    <t>DGD</t>
  </si>
  <si>
    <t>DTT</t>
  </si>
  <si>
    <t>DNL</t>
  </si>
  <si>
    <t>DKG</t>
  </si>
  <si>
    <t>DDT</t>
  </si>
  <si>
    <t>DRA</t>
  </si>
  <si>
    <t>TON</t>
  </si>
  <si>
    <t>NTD</t>
  </si>
  <si>
    <t>DKH</t>
  </si>
  <si>
    <t>DDL</t>
  </si>
  <si>
    <t>DSH</t>
  </si>
  <si>
    <t>DKV</t>
  </si>
  <si>
    <t>ONT</t>
  </si>
  <si>
    <t>ODT</t>
  </si>
  <si>
    <t>TSC</t>
  </si>
  <si>
    <t>DTS</t>
  </si>
  <si>
    <t>DNG</t>
  </si>
  <si>
    <t>TIN</t>
  </si>
  <si>
    <t>SON</t>
  </si>
  <si>
    <t>MNC</t>
  </si>
  <si>
    <t>PNK</t>
  </si>
  <si>
    <t>CSD</t>
  </si>
  <si>
    <t>II</t>
  </si>
  <si>
    <t>DCH</t>
  </si>
  <si>
    <t>Xã Chiềng Sinh</t>
  </si>
  <si>
    <t>Xã Phình Sáng</t>
  </si>
  <si>
    <t>Xã Pú Xi</t>
  </si>
  <si>
    <t>Xã Mường Khong</t>
  </si>
  <si>
    <t>Xã Mường Mùn</t>
  </si>
  <si>
    <t>1.1</t>
  </si>
  <si>
    <t>1.2</t>
  </si>
  <si>
    <t>2.1</t>
  </si>
  <si>
    <t>2.2</t>
  </si>
  <si>
    <t>2.3</t>
  </si>
  <si>
    <t>Xã Chiềng Đông</t>
  </si>
  <si>
    <t>Xã Quài Tở</t>
  </si>
  <si>
    <t>Xã Nà Sáy</t>
  </si>
  <si>
    <t>Xã Pú Nhung</t>
  </si>
  <si>
    <t>Đất giao thông</t>
  </si>
  <si>
    <t>Đất thủy lợi</t>
  </si>
  <si>
    <t>Đất xây dựng cơ sở y tế</t>
  </si>
  <si>
    <t>Đất công trình năng lượng</t>
  </si>
  <si>
    <t>Đất sinh hoạt cộng đồng</t>
  </si>
  <si>
    <t>Đất khu vui chơi, giải trí công cộng</t>
  </si>
  <si>
    <t>Đất ở tại nông thôn</t>
  </si>
  <si>
    <t>Đất ở tại đô thị</t>
  </si>
  <si>
    <t>Đất xây dựng trụ sở cơ quan</t>
  </si>
  <si>
    <t>Đất xây dựng cơ sở giáo dục và đào tạo</t>
  </si>
  <si>
    <t>Đất chợ</t>
  </si>
  <si>
    <t>DXH</t>
  </si>
  <si>
    <t>DBV</t>
  </si>
  <si>
    <t>Đất công trình bưu chính, viễn thông</t>
  </si>
  <si>
    <t>Xã Mùn Chung</t>
  </si>
  <si>
    <t>Xã Nà Tòng</t>
  </si>
  <si>
    <t>Xã Rạng Đông</t>
  </si>
  <si>
    <t>Xã Ta Ma</t>
  </si>
  <si>
    <t>Xã Quài Nưa</t>
  </si>
  <si>
    <t>Xã Quài Cang</t>
  </si>
  <si>
    <t>Xã Tênh Phông</t>
  </si>
  <si>
    <t>LUA</t>
  </si>
  <si>
    <t>Chỉ tiêu sử dụng đất</t>
  </si>
  <si>
    <t>Xã Tỏa Tình</t>
  </si>
  <si>
    <t>Xã Mường Thín</t>
  </si>
  <si>
    <t>TT. Tuần Giáo</t>
  </si>
  <si>
    <t>Đất nông nghiệp</t>
  </si>
  <si>
    <t>NNP</t>
  </si>
  <si>
    <t>Đất trồng lúa</t>
  </si>
  <si>
    <t>Trong đó: Đất chuyên trồng lúa nước</t>
  </si>
  <si>
    <t>Đất trồng lúa nương</t>
  </si>
  <si>
    <t>Đất trồng cây hàng năm khác</t>
  </si>
  <si>
    <t>1.3</t>
  </si>
  <si>
    <t>Đất trồng cây lâu năm</t>
  </si>
  <si>
    <t>1.4</t>
  </si>
  <si>
    <t>Đất rừng phòng hộ</t>
  </si>
  <si>
    <t>1.5</t>
  </si>
  <si>
    <t>Đất rừng đặc dụng</t>
  </si>
  <si>
    <t>1.6</t>
  </si>
  <si>
    <t>Đất rừng sản xuất</t>
  </si>
  <si>
    <t>1.7</t>
  </si>
  <si>
    <t>1.8</t>
  </si>
  <si>
    <t>Đất làm muối</t>
  </si>
  <si>
    <t>LMU</t>
  </si>
  <si>
    <t>1.9</t>
  </si>
  <si>
    <t>Đất nông nghiệp khác</t>
  </si>
  <si>
    <t>Đất phi nông nghiệp</t>
  </si>
  <si>
    <t>Đất quốc phòng</t>
  </si>
  <si>
    <t>Đất an ninh</t>
  </si>
  <si>
    <t>Đất khu công nghiệp</t>
  </si>
  <si>
    <t>2.4</t>
  </si>
  <si>
    <t>Đất cụm công nghiệp</t>
  </si>
  <si>
    <t>2.5</t>
  </si>
  <si>
    <t>Đất thương mại, dịch vụ</t>
  </si>
  <si>
    <t>2.6</t>
  </si>
  <si>
    <t>Đất cơ sở sản xuất phi nông nghiệp</t>
  </si>
  <si>
    <t>2.7</t>
  </si>
  <si>
    <t>Đất sử dụng cho hoạt động khoáng sản</t>
  </si>
  <si>
    <t>2.8</t>
  </si>
  <si>
    <t>Đất sản xuất vật liệu xây dựng, làm đồ gốm</t>
  </si>
  <si>
    <t>2.9</t>
  </si>
  <si>
    <t>Đất phát triển hạ tầng cấp quốc gia, cấp tỉnh, cấp huyện, cấp xã</t>
  </si>
  <si>
    <t xml:space="preserve">Trong đó: </t>
  </si>
  <si>
    <t>Đất xây dựng cơ sở văn hóa</t>
  </si>
  <si>
    <t>Đất xây dựng cơ sở thể dục thể thao</t>
  </si>
  <si>
    <t>Đất xây dựng kho dự trữ quốc gia</t>
  </si>
  <si>
    <t>Đất có di tích lịch sử - văn hóa</t>
  </si>
  <si>
    <t>Đất bãi thải, xử lý chất thải</t>
  </si>
  <si>
    <t>Đất cơ sở tôn giáo</t>
  </si>
  <si>
    <t>2.10</t>
  </si>
  <si>
    <t>Đất danh lam thắng cảnh</t>
  </si>
  <si>
    <t>2.11</t>
  </si>
  <si>
    <t>2.12</t>
  </si>
  <si>
    <t>2.13</t>
  </si>
  <si>
    <t>2.14</t>
  </si>
  <si>
    <t>2.15</t>
  </si>
  <si>
    <t>2.16</t>
  </si>
  <si>
    <t>2.17</t>
  </si>
  <si>
    <t>Đất xây dựng cơ sở ngoại giao</t>
  </si>
  <si>
    <t>2.18</t>
  </si>
  <si>
    <t>Đất cơ sở tín ngưỡng</t>
  </si>
  <si>
    <t>2.19</t>
  </si>
  <si>
    <t>Đất sông, ngòi, kênh, rạch, suối</t>
  </si>
  <si>
    <t>2.20</t>
  </si>
  <si>
    <t>Đất có mặt nước chuyên dùng</t>
  </si>
  <si>
    <t>2.21</t>
  </si>
  <si>
    <t>Đất phi nông nghiệp khác</t>
  </si>
  <si>
    <t>Đất chưa sử dụng</t>
  </si>
  <si>
    <t>-</t>
  </si>
  <si>
    <t>Trong đó: Đất có rừng sản xuất là rừng tự nhiên</t>
  </si>
  <si>
    <t>Đất cơ sở nghiên cứu khoa học</t>
  </si>
  <si>
    <t>Đất cơ sở dịch vụ về xã hội</t>
  </si>
  <si>
    <t>Đơn vị tính: ha</t>
  </si>
  <si>
    <t>Tổng diện tích (ha)</t>
  </si>
  <si>
    <t xml:space="preserve">                                       Diện tích phân theo đơn vị hành chính</t>
  </si>
  <si>
    <t>Cơ cấu (%)</t>
  </si>
  <si>
    <t>LOẠI ĐẤT</t>
  </si>
  <si>
    <t xml:space="preserve">Trong đó: Đất chuyên trồng lúa nước </t>
  </si>
  <si>
    <t xml:space="preserve"> Đất trồng lúa nước còn lại</t>
  </si>
  <si>
    <t>Đất nuôi trồng thuỷ sản</t>
  </si>
  <si>
    <t>Đất làm nghĩa trang, nghĩa địa, nhà tang lễ, nhà hỏa táng</t>
  </si>
  <si>
    <t>Đất ở đô thị</t>
  </si>
  <si>
    <t>Đất xây dựng trụ sở cơ của tổ chức sự nghiệp</t>
  </si>
  <si>
    <t>KHU CHỨC NĂNG</t>
  </si>
  <si>
    <t>Đất khu công nghệ cao</t>
  </si>
  <si>
    <t>KCN</t>
  </si>
  <si>
    <t>Đất khu kinh tế</t>
  </si>
  <si>
    <t>KKT</t>
  </si>
  <si>
    <t>Đất đô thị</t>
  </si>
  <si>
    <t>KDT</t>
  </si>
  <si>
    <t>Khu sản xuất nông nghiệp (khu vực chuyên trồng lúa nước, khu vực chuyên trồng cây công nghiệp lâu năm)</t>
  </si>
  <si>
    <t>KNN</t>
  </si>
  <si>
    <t>Khu lâm nghiệp (khu vực rừng phòng hộ, rừng đặc dụng, rừng sản xuất)</t>
  </si>
  <si>
    <t>KLN</t>
  </si>
  <si>
    <t>Khu du lịch</t>
  </si>
  <si>
    <t>KDL</t>
  </si>
  <si>
    <t>Khu bảo tồn thiên nhiên và đa dạng sinh học</t>
  </si>
  <si>
    <t>KBT</t>
  </si>
  <si>
    <t>Khu phát triển công nghiệp (khu công nghiệp, cụm công nghiệp)</t>
  </si>
  <si>
    <t>KPC</t>
  </si>
  <si>
    <t>Khu đô thị (trong đó có khu đô thị mới)</t>
  </si>
  <si>
    <t>DTC</t>
  </si>
  <si>
    <t>Khu thương mại - dịch vụ</t>
  </si>
  <si>
    <t>KTM</t>
  </si>
  <si>
    <t>Khu đô thị - thương mại - dịch vụ</t>
  </si>
  <si>
    <t>KDV</t>
  </si>
  <si>
    <t>Khu dân cư nông thôn</t>
  </si>
  <si>
    <t>DNT</t>
  </si>
  <si>
    <t>Khu ở, làng nghề, sản xuất phi nông nghiệp nông thôn</t>
  </si>
  <si>
    <t>KON</t>
  </si>
  <si>
    <t>Ghi chú: Khu chức năng không tổng hợp khi tính tổng diện tích tự nhiên</t>
  </si>
  <si>
    <t xml:space="preserve">ĐẤT NÔNG NGHIỆP CHUYỂN SANG PHI NÔNG NGHIỆP </t>
  </si>
  <si>
    <t>NNP/PNN</t>
  </si>
  <si>
    <t>LUA/PNN</t>
  </si>
  <si>
    <t>LUC/PNN</t>
  </si>
  <si>
    <t>LUK/PNN</t>
  </si>
  <si>
    <t>LUN/PNN</t>
  </si>
  <si>
    <t>HNK/PNN</t>
  </si>
  <si>
    <t>CLN/PNN</t>
  </si>
  <si>
    <t>RPH/PNN</t>
  </si>
  <si>
    <t>RDD/PNN</t>
  </si>
  <si>
    <t>RSX/PNN</t>
  </si>
  <si>
    <t>RSN/PNN</t>
  </si>
  <si>
    <t>NTS/PNN</t>
  </si>
  <si>
    <t>LMU/PNN</t>
  </si>
  <si>
    <t>NKH/PNN</t>
  </si>
  <si>
    <t>2</t>
  </si>
  <si>
    <t xml:space="preserve">CHUYỂN ĐỔI CƠ CẤU SỬ DỤNG ĐẤT TRONG NỘI BỘ ĐẤT NÔNG NGHIỆP </t>
  </si>
  <si>
    <t>Đất trồng lúa chuyển sang đất trồng cây lâu năm</t>
  </si>
  <si>
    <t>LUA/CLN</t>
  </si>
  <si>
    <t>Đất trồng lúa chuyển sang đất trồng rừng</t>
  </si>
  <si>
    <t>LUA/LNP</t>
  </si>
  <si>
    <t>Đất trồng lúa chuyển sang đất nuôi trồng thuỷ sản</t>
  </si>
  <si>
    <t>LUA/NTS</t>
  </si>
  <si>
    <t>Đất trồng lúa chuyển sang đất làm muối</t>
  </si>
  <si>
    <t>LUA/LMU</t>
  </si>
  <si>
    <t>Đất rừng đặc dụng chuyển sang đất nông nghiệp không phải rừng</t>
  </si>
  <si>
    <r>
      <t>RDD/NKR</t>
    </r>
    <r>
      <rPr>
        <vertAlign val="superscript"/>
        <sz val="12"/>
        <rFont val="Times New Roman"/>
        <family val="1"/>
      </rPr>
      <t>(a)</t>
    </r>
  </si>
  <si>
    <t>Đất rừng sản xuất chuyển sang đất nông nghiệp không phải rừng</t>
  </si>
  <si>
    <r>
      <t>RSX/NKR</t>
    </r>
    <r>
      <rPr>
        <vertAlign val="superscript"/>
        <sz val="12"/>
        <rFont val="Times New Roman"/>
        <family val="1"/>
      </rPr>
      <t>(a)</t>
    </r>
  </si>
  <si>
    <r>
      <t>RSN/NKR</t>
    </r>
    <r>
      <rPr>
        <i/>
        <vertAlign val="superscript"/>
        <sz val="12"/>
        <rFont val="Times New Roman"/>
        <family val="1"/>
      </rPr>
      <t>(a)</t>
    </r>
  </si>
  <si>
    <t>3</t>
  </si>
  <si>
    <t>ĐẤT PHI NÔNG NGHIỆP KHÔNG PHẢI LÀ ĐẤT Ở CHUYỂN SANG ĐẤT Ở</t>
  </si>
  <si>
    <t>PKO/OCT</t>
  </si>
  <si>
    <t>Ghi chú: - (a) gồm đất sản xuất nông nghiệp, đất nuôi trồng thủy sản, đất làm muối và đất nông nghiệp khác</t>
  </si>
  <si>
    <t xml:space="preserve"> - PKO là đất phi nông nghiệp không phải đất ở</t>
  </si>
  <si>
    <t>HNK/RPH</t>
  </si>
  <si>
    <t>Đất trồng cây hàng năm khác chuyển sang đất rừng phòng hộ</t>
  </si>
  <si>
    <t>Đất trồng cây hàng năm khác chuyển sang đất rừng sản xuất</t>
  </si>
  <si>
    <t>HNK/RSX</t>
  </si>
  <si>
    <t>Đất rừng sản xuất chuyển sang đất rừng phòng hộ</t>
  </si>
  <si>
    <t>RSX/RPH</t>
  </si>
  <si>
    <t>Đất di tích lịch sử văn hóa</t>
  </si>
  <si>
    <t>Đất làm nghĩa trang, nhà tang lễ, nhà hỏa táng</t>
  </si>
  <si>
    <t>BIỂU 04: KẾ HOẠCH ĐƯA ĐẤT CSD VÀO SỬ DỤNG NĂM 2022 HUYỆN TUẦN GIÁO</t>
  </si>
  <si>
    <t>BIỂU 02: KẾ HOẠCH THU HỒI ĐẤT NĂM 2022 HUYỆN TUẦN GIÁO</t>
  </si>
  <si>
    <t>BIỂU 03: KẾ HOẠCH CHUYỂN MỤC ĐÍCH NĂM 2022 HUYỆN TUẦN GIÁO</t>
  </si>
  <si>
    <t>(Kèm theo Tờ trình số       /TTr-UBND ngày       tháng 12 năm 2021)</t>
  </si>
  <si>
    <t>BIỂU 01: PHÂN BỔ DIỆN TÍCH CÁC LOẠI ĐẤT TRONG NĂM 2022 HUYỆN TUẦN GIÁO</t>
  </si>
  <si>
    <t xml:space="preserve">(Kèm theo Tờ trình số       /TTr-UBND ngày       tháng 12 năm 2021) </t>
  </si>
</sst>
</file>

<file path=xl/styles.xml><?xml version="1.0" encoding="utf-8"?>
<styleSheet xmlns="http://schemas.openxmlformats.org/spreadsheetml/2006/main">
  <numFmts count="1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_(* #,##0_);_(* \(#,##0\);_(* &quot;-&quot;??_);_(@_)"/>
    <numFmt numFmtId="175" formatCode="#,##0.000"/>
    <numFmt numFmtId="176" formatCode="0.000"/>
    <numFmt numFmtId="177" formatCode="#,##0.00;[Red]#,##0.00"/>
    <numFmt numFmtId="178" formatCode="0.0"/>
    <numFmt numFmtId="179" formatCode="##.##%"/>
    <numFmt numFmtId="180" formatCode="#,##0;[Red]#,##0"/>
    <numFmt numFmtId="181" formatCode="#,##0\ &quot;₫&quot;_);\(#,##0\ &quot;₫&quot;\)"/>
    <numFmt numFmtId="182" formatCode=".\ ###\ ;############################################################################################"/>
    <numFmt numFmtId="183" formatCode="_-* #,##0_-;\-* #,##0_-;_-* &quot;-&quot;_-;_-@_-"/>
    <numFmt numFmtId="184" formatCode="_-* #,##0.00_-;\-* #,##0.00_-;_-* &quot;-&quot;??_-;_-@_-"/>
    <numFmt numFmtId="185" formatCode="_-* #,##0\ _F_-;\-* #,##0\ _F_-;_-* &quot;-&quot;\ _F_-;_-@_-"/>
    <numFmt numFmtId="186" formatCode="_ &quot;\&quot;* #,##0_ ;_ &quot;\&quot;* \-#,##0_ ;_ &quot;\&quot;* &quot;-&quot;_ ;_ @_ "/>
    <numFmt numFmtId="187" formatCode="&quot;\&quot;#,##0.00;[Red]&quot;\&quot;\-#,##0.00"/>
    <numFmt numFmtId="188" formatCode="&quot;\&quot;#,##0;[Red]&quot;\&quot;\-#,##0"/>
    <numFmt numFmtId="189" formatCode="_ &quot;\&quot;* #,##0.00_ ;_ &quot;\&quot;* \-#,##0.00_ ;_ &quot;\&quot;* &quot;-&quot;??_ ;_ @_ "/>
    <numFmt numFmtId="190" formatCode="_ * #,##0_ ;_ * \-#,##0_ ;_ * &quot;-&quot;_ ;_ @_ "/>
    <numFmt numFmtId="191" formatCode="_ * #,##0.00_ ;_ * \-#,##0.00_ ;_ * &quot;-&quot;??_ ;_ @_ "/>
    <numFmt numFmtId="192" formatCode="\$#,##0_);\(\$#,##0\)"/>
    <numFmt numFmtId="193" formatCode="#,##0.0_);\(#,##0.0\)"/>
    <numFmt numFmtId="194" formatCode="_(* #,##0.0000_);_(* \(#,##0.0000\);_(* &quot;-&quot;??_);_(@_)"/>
    <numFmt numFmtId="195" formatCode="###\ ###\ ###\ ###\ .00"/>
    <numFmt numFmtId="196" formatCode="###\ ###\ ###.000"/>
    <numFmt numFmtId="197" formatCode="&quot;USD&quot;\ #,##0;[Red]\-&quot;USD&quot;\ #,##0"/>
    <numFmt numFmtId="198" formatCode="dd\-mm\-yy"/>
    <numFmt numFmtId="199" formatCode="##,###.##"/>
    <numFmt numFmtId="200" formatCode="#0.##"/>
    <numFmt numFmtId="201" formatCode="0.000_)"/>
    <numFmt numFmtId="202" formatCode="#,##0;\(#,##0\)"/>
    <numFmt numFmtId="203" formatCode="##,##0%"/>
    <numFmt numFmtId="204" formatCode="#,###%"/>
    <numFmt numFmtId="205" formatCode="##.##"/>
    <numFmt numFmtId="206" formatCode="###,###"/>
    <numFmt numFmtId="207" formatCode="###.###"/>
    <numFmt numFmtId="208" formatCode="##,###.####"/>
    <numFmt numFmtId="209" formatCode="_ &quot;\&quot;* #,##0.00_ ;_ &quot;\&quot;* &quot;\&quot;&quot;\&quot;&quot;\&quot;&quot;\&quot;&quot;\&quot;&quot;\&quot;&quot;\&quot;&quot;\&quot;&quot;\&quot;\-#,##0.00_ ;_ &quot;\&quot;* &quot;-&quot;??_ ;_ @_ "/>
    <numFmt numFmtId="210" formatCode="\t0.00%"/>
    <numFmt numFmtId="211" formatCode="##,##0.##"/>
    <numFmt numFmtId="212" formatCode="&quot;$&quot;\ \ \ \ #,##0_);\(&quot;$&quot;\ \ \ #,##0\)"/>
    <numFmt numFmtId="213" formatCode="&quot;$&quot;\ \ \ \ \ #,##0_);\(&quot;$&quot;\ \ \ \ \ #,##0\)"/>
    <numFmt numFmtId="214" formatCode="\t#\ ??/??"/>
    <numFmt numFmtId="215" formatCode="&quot;Fr.&quot;\ #,##0.00;&quot;Fr.&quot;\ \-#,##0.00"/>
    <numFmt numFmtId="216" formatCode="0.0000"/>
    <numFmt numFmtId="217" formatCode="#,##0\ &quot;₫&quot;_);[Red]\(#,##0\ &quot;₫&quot;\)"/>
    <numFmt numFmtId="218" formatCode="&quot;₫&quot;###,0&quot;.&quot;00_);[Red]\(&quot;₫&quot;###,0&quot;.&quot;00\)"/>
    <numFmt numFmtId="219" formatCode="0.0000;[Red]0.0000"/>
    <numFmt numFmtId="220" formatCode="#,##0.000_);\(#,##0.000\)"/>
    <numFmt numFmtId="221" formatCode="0.00000000000E+00;\?"/>
    <numFmt numFmtId="222" formatCode="#,##0.00\ &quot;F&quot;;[Red]\-#,##0.00\ &quot;F&quot;"/>
    <numFmt numFmtId="223" formatCode="_(&quot;,&quot;* #,##0_);_(&quot;,&quot;* \(#,##0\);_(&quot;,&quot;* &quot;-&quot;_);_(@_)"/>
    <numFmt numFmtId="224" formatCode="&quot;Z$&quot;#,##0.00_);\(&quot;Z$&quot;#,##0.00\)"/>
    <numFmt numFmtId="225" formatCode="_(&quot;.&quot;* #&quot;,&quot;##0&quot;.&quot;00_);_(&quot;.&quot;* \(#&quot;,&quot;##0&quot;.&quot;00\);_(&quot;.&quot;* &quot;-&quot;??_);_(@_)"/>
    <numFmt numFmtId="226" formatCode="_(&quot;$&quot;* ###&quot;,&quot;0&quot;.&quot;00_);_(&quot;$&quot;* \(###&quot;,&quot;0&quot;.&quot;00\);_(&quot;$&quot;* &quot;-&quot;??_);_(@_)"/>
    <numFmt numFmtId="227" formatCode="_(&quot;,&quot;* #&quot;,&quot;##0&quot;.&quot;00_);_(&quot;,&quot;* \(#&quot;,&quot;##0&quot;.&quot;00\);_(&quot;,&quot;* &quot;-&quot;??_);_(@_)"/>
    <numFmt numFmtId="228" formatCode="_(* #&quot;,&quot;##0&quot;.&quot;00_);_(* \(#&quot;,&quot;##0&quot;.&quot;00\);_(* &quot;-&quot;??_);_(@_)"/>
    <numFmt numFmtId="229" formatCode="&quot;.&quot;#&quot;,&quot;##0&quot;.&quot;00_);\(&quot;.&quot;#&quot;,&quot;##0&quot;.&quot;00\)"/>
    <numFmt numFmtId="230" formatCode="_-* #,##0\ _D_M_-;\-* #,##0\ _D_M_-;_-* &quot;-&quot;\ _D_M_-;_-@_-"/>
    <numFmt numFmtId="231" formatCode="#&quot;,&quot;##0&quot;.&quot;00\ &quot;F&quot;;\-#&quot;,&quot;##0&quot;.&quot;00\ &quot;F&quot;"/>
    <numFmt numFmtId="232" formatCode="&quot;Z$&quot;#,##0.00_);[Red]\(&quot;Z$&quot;#,##0.00\)"/>
    <numFmt numFmtId="233" formatCode="_-* #,##0\ &quot;F&quot;_-;\-* #,##0\ &quot;F&quot;_-;_-* &quot;-&quot;\ &quot;F&quot;_-;_-@_-"/>
    <numFmt numFmtId="234" formatCode="_-* #&quot;,&quot;##0\ &quot;F&quot;_-;\-* #&quot;,&quot;##0\ &quot;F&quot;_-;_-* &quot;-&quot;\ &quot;F&quot;_-;_-@_-"/>
    <numFmt numFmtId="235" formatCode="###\ ###\ ###\ "/>
    <numFmt numFmtId="236" formatCode="_(* ###&quot;,&quot;0&quot;.&quot;00&quot;,&quot;000_);_(* \(###&quot;,&quot;0&quot;.&quot;00&quot;,&quot;000\);_(* &quot;-&quot;??_);_(@_)"/>
    <numFmt numFmtId="237" formatCode="&quot;,&quot;#,##0_);[Red]\(&quot;,&quot;#,##0\)"/>
    <numFmt numFmtId="238" formatCode="\$#,##0\ ;\(\$#,##0\)"/>
    <numFmt numFmtId="239" formatCode="&quot;,&quot;#&quot;,&quot;##0_);[Red]\(&quot;,&quot;#&quot;,&quot;##0\)"/>
    <numFmt numFmtId="240" formatCode="_(&quot;Z$&quot;* #,##0.00_);_(&quot;Z$&quot;* \(#,##0.00\);_(&quot;Z$&quot;* &quot;-&quot;??_);_(@_)"/>
    <numFmt numFmtId="241" formatCode="_-* #,##0.0\ _F_-;\-* #,##0.0\ _F_-;_-* &quot;-&quot;??\ _F_-;_-@_-"/>
    <numFmt numFmtId="242" formatCode="_(* #,##0.000000_);_(* \(#,##0.000000\);_(* &quot;-&quot;??_);_(@_)"/>
    <numFmt numFmtId="243" formatCode="#,##0\ &quot;DM&quot;;[Red]\-#,##0\ &quot;DM&quot;"/>
    <numFmt numFmtId="244" formatCode="&quot;£&quot;#,##0.00;\-&quot;£&quot;#,##0.00"/>
    <numFmt numFmtId="245" formatCode="0&quot;.&quot;0000"/>
    <numFmt numFmtId="246" formatCode="##,#0&quot;.&quot;0"/>
    <numFmt numFmtId="247" formatCode="&quot;\&quot;#,##0;[Red]&quot;\&quot;&quot;\&quot;\-#,##0"/>
    <numFmt numFmtId="248" formatCode="&quot;$&quot;###,0&quot;.&quot;00_);[Red]\(&quot;$&quot;###,0&quot;.&quot;00\)"/>
    <numFmt numFmtId="249" formatCode="#,##0\ &quot;F&quot;;\-#,##0\ &quot;F&quot;"/>
    <numFmt numFmtId="250" formatCode="#,###,###"/>
    <numFmt numFmtId="251" formatCode="&quot;.&quot;#,##0.00_);[Red]\(&quot;.&quot;#,##0.00\)"/>
    <numFmt numFmtId="252" formatCode="0.00;[Red]0.00"/>
    <numFmt numFmtId="253" formatCode="&quot;£&quot;#,##0;[Red]\-&quot;£&quot;#,##0"/>
    <numFmt numFmtId="254" formatCode="_(* #,##0.000000_);_(* \(#,##0.000000\);_(* &quot;-&quot;??????_);_(@_)"/>
    <numFmt numFmtId="255" formatCode="\£#,##0;[Red]&quot;-£&quot;#,##0"/>
    <numFmt numFmtId="256" formatCode="_-* ###&quot;,&quot;0&quot;.&quot;00\ &quot;F&quot;_-;\-* ###&quot;,&quot;0&quot;.&quot;00\ &quot;F&quot;_-;_-* &quot;-&quot;??\ &quot;F&quot;_-;_-@_-"/>
    <numFmt numFmtId="257" formatCode="_(* ###,0&quot;.&quot;00_);_(* \(###,0&quot;.&quot;00\);_(* &quot;-&quot;??_);_(@_)"/>
    <numFmt numFmtId="258" formatCode="_(&quot;.&quot;* ###,0&quot;.&quot;00_);_(&quot;.&quot;* \(###,0&quot;.&quot;00\);_(&quot;.&quot;* &quot;-&quot;??_);_(@_)"/>
    <numFmt numFmtId="259" formatCode="_(&quot;$&quot;* #&quot;,&quot;##0_);_(&quot;$&quot;* \(#&quot;,&quot;##0\);_(&quot;$&quot;* &quot;-&quot;_);_(@_)"/>
    <numFmt numFmtId="260" formatCode="&quot;.&quot;###,0&quot;.&quot;00_);\(&quot;.&quot;###,0&quot;.&quot;00\)"/>
    <numFmt numFmtId="261" formatCode="#\ ##0\ 000"/>
    <numFmt numFmtId="262" formatCode="_(&quot;.&quot;* #,##0_);_(&quot;.&quot;* \(#,##0\);_(&quot;.&quot;* &quot;-&quot;_);_(@_)"/>
    <numFmt numFmtId="263" formatCode="0.00&quot;m3 &quot;"/>
    <numFmt numFmtId="264" formatCode="#,##0\ &quot;F&quot;;[Red]\-#,##0\ &quot;F&quot;"/>
    <numFmt numFmtId="265" formatCode="&quot;Fr.&quot;\ #,##0;&quot;Fr.&quot;\ \-#,##0"/>
    <numFmt numFmtId="266" formatCode="0.000\ "/>
    <numFmt numFmtId="267" formatCode="#,##0\ &quot;Lt&quot;;[Red]\-#,##0\ &quot;Lt&quot;"/>
    <numFmt numFmtId="268" formatCode="_-* #,##0\ &quot;DM&quot;_-;\-* #,##0\ &quot;DM&quot;_-;_-* &quot;-&quot;\ &quot;DM&quot;_-;_-@_-"/>
    <numFmt numFmtId="269" formatCode="_-* #,##0.00\ &quot;DM&quot;_-;\-* #,##0.00\ &quot;DM&quot;_-;_-* &quot;-&quot;??\ &quot;DM&quot;_-;_-@_-"/>
    <numFmt numFmtId="270" formatCode="&quot;￥&quot;#,##0;&quot;￥&quot;\-#,##0"/>
    <numFmt numFmtId="271" formatCode="00.000"/>
    <numFmt numFmtId="272" formatCode="_-* #,##0.00\ _€_-;\-* #,##0.00\ _€_-;_-* &quot;-&quot;??\ _€_-;_-@_-"/>
    <numFmt numFmtId="273" formatCode="_-&quot;₫&quot;* #,##0_-;\-&quot;₫&quot;* #,##0_-;_-&quot;₫&quot;* &quot;-&quot;_-;_-@_-"/>
    <numFmt numFmtId="274" formatCode="_-&quot;₫&quot;* #,##0.00_-;\-&quot;₫&quot;* #,##0.00_-;_-&quot;₫&quot;* &quot;-&quot;??_-;_-@_-"/>
    <numFmt numFmtId="275" formatCode="0_);\(0\)"/>
  </numFmts>
  <fonts count="1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.VnTime"/>
      <family val="2"/>
    </font>
    <font>
      <sz val="12"/>
      <name val=".VnArial"/>
      <family val="2"/>
    </font>
    <font>
      <sz val="14"/>
      <color indexed="8"/>
      <name val="Times New Roman"/>
      <family val="2"/>
    </font>
    <font>
      <sz val="8"/>
      <name val="Times New Roman"/>
      <family val="1"/>
    </font>
    <font>
      <sz val="13"/>
      <color indexed="8"/>
      <name val="Times New Roman"/>
      <family val="2"/>
    </font>
    <font>
      <sz val="10"/>
      <color indexed="8"/>
      <name val="MS Sans Serif"/>
      <family val="2"/>
    </font>
    <font>
      <b/>
      <sz val="10"/>
      <name val="SVNtimes new roman"/>
      <family val="2"/>
    </font>
    <font>
      <sz val="10"/>
      <name val="AngsanaUPC"/>
      <family val="1"/>
    </font>
    <font>
      <sz val="12"/>
      <name val="????"/>
      <family val="1"/>
    </font>
    <font>
      <sz val="12"/>
      <name val="Courier"/>
      <family val="3"/>
    </font>
    <font>
      <sz val="12"/>
      <name val="|??¢¥¢¬¨Ï"/>
      <family val="1"/>
    </font>
    <font>
      <sz val="12"/>
      <name val="???"/>
      <family val="0"/>
    </font>
    <font>
      <sz val="11"/>
      <name val="‚l‚r ‚oƒSƒVƒbƒN"/>
      <family val="3"/>
    </font>
    <font>
      <sz val="14"/>
      <name val="Terminal"/>
      <family val="3"/>
    </font>
    <font>
      <sz val="14"/>
      <name val="VNTime"/>
      <family val="0"/>
    </font>
    <font>
      <b/>
      <u val="single"/>
      <sz val="14"/>
      <color indexed="8"/>
      <name val=".VnBook-AntiquaH"/>
      <family val="2"/>
    </font>
    <font>
      <sz val="11"/>
      <name val=".VnTime"/>
      <family val="2"/>
    </font>
    <font>
      <b/>
      <sz val="10"/>
      <name val=".VnArial"/>
      <family val="2"/>
    </font>
    <font>
      <sz val="12"/>
      <name val="¹ÙÅÁÃ¼"/>
      <family val="0"/>
    </font>
    <font>
      <i/>
      <sz val="12"/>
      <color indexed="8"/>
      <name val=".VnBook-AntiquaH"/>
      <family val="2"/>
    </font>
    <font>
      <sz val="11"/>
      <color indexed="8"/>
      <name val="Arial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0"/>
      <name val=".VnTime"/>
      <family val="2"/>
    </font>
    <font>
      <sz val="11"/>
      <color indexed="9"/>
      <name val="Arial"/>
      <family val="2"/>
    </font>
    <font>
      <sz val="11"/>
      <name val="VNtimes new roman"/>
      <family val="2"/>
    </font>
    <font>
      <sz val="12"/>
      <name val="¹UAAA¼"/>
      <family val="3"/>
    </font>
    <font>
      <sz val="11"/>
      <name val="±¼¸²Ã¼"/>
      <family val="3"/>
    </font>
    <font>
      <sz val="12"/>
      <name val="±¼¸²Ã¼"/>
      <family val="3"/>
    </font>
    <font>
      <b/>
      <i/>
      <sz val="14"/>
      <name val="VNTime"/>
      <family val="2"/>
    </font>
    <font>
      <sz val="11"/>
      <name val=".VnArial Narrow"/>
      <family val="2"/>
    </font>
    <font>
      <sz val="12"/>
      <name val="Tms Rmn"/>
      <family val="0"/>
    </font>
    <font>
      <sz val="11"/>
      <name val="µ¸¿ò"/>
      <family val="0"/>
    </font>
    <font>
      <sz val="12"/>
      <name val="µ¸¿òÃ¼"/>
      <family val="3"/>
    </font>
    <font>
      <sz val="10"/>
      <name val="Helv"/>
      <family val="0"/>
    </font>
    <font>
      <b/>
      <sz val="10"/>
      <name val="Helv"/>
      <family val="0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name val="SVNtimes new roman"/>
      <family val="2"/>
    </font>
    <font>
      <sz val="10"/>
      <name val=".VnArial"/>
      <family val="2"/>
    </font>
    <font>
      <sz val="11"/>
      <name val="VNbook-Antiqua"/>
      <family val="2"/>
    </font>
    <font>
      <sz val="12"/>
      <color indexed="8"/>
      <name val="Times New Roman"/>
      <family val="2"/>
    </font>
    <font>
      <sz val="11"/>
      <name val="Tms Rmn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b/>
      <sz val="12"/>
      <name val="VNTime"/>
      <family val="2"/>
    </font>
    <font>
      <sz val="10"/>
      <name val="MS Serif"/>
      <family val="1"/>
    </font>
    <font>
      <sz val="11"/>
      <name val="VNcentury Gothic"/>
      <family val="0"/>
    </font>
    <font>
      <b/>
      <sz val="15"/>
      <name val="VNcentury Gothic"/>
      <family val="0"/>
    </font>
    <font>
      <sz val="12"/>
      <name val="SVNtimes new roman"/>
      <family val="2"/>
    </font>
    <font>
      <sz val="10"/>
      <name val=".VnArial Narrow"/>
      <family val="2"/>
    </font>
    <font>
      <sz val="12"/>
      <name val="VNI-Times"/>
      <family val="0"/>
    </font>
    <font>
      <sz val="10"/>
      <name val="SVNtimes new roman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2"/>
      <name val="VNTimeH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name val="MS Sans Serif"/>
      <family val="2"/>
    </font>
    <font>
      <sz val="10"/>
      <name val="Arial CE"/>
      <family val="0"/>
    </font>
    <font>
      <i/>
      <sz val="10"/>
      <name val="Times New Roman"/>
      <family val="1"/>
    </font>
    <font>
      <sz val="10"/>
      <color indexed="16"/>
      <name val="MS Serif"/>
      <family val="1"/>
    </font>
    <font>
      <sz val="12"/>
      <name val="VNTime"/>
      <family val="2"/>
    </font>
    <font>
      <sz val="8"/>
      <name val="Arial"/>
      <family val="2"/>
    </font>
    <font>
      <sz val="14"/>
      <name val=".VnTime"/>
      <family val="2"/>
    </font>
    <font>
      <b/>
      <sz val="12"/>
      <color indexed="9"/>
      <name val="Tms Rmn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b/>
      <sz val="11"/>
      <color indexed="9"/>
      <name val="Arial"/>
      <family val="2"/>
    </font>
    <font>
      <b/>
      <sz val="11"/>
      <name val="Helv"/>
      <family val="0"/>
    </font>
    <font>
      <sz val="12"/>
      <name val="Arial"/>
      <family val="2"/>
    </font>
    <font>
      <sz val="12"/>
      <name val="바탕체"/>
      <family val="1"/>
    </font>
    <font>
      <sz val="14"/>
      <name val="Times New Roman"/>
      <family val="1"/>
    </font>
    <font>
      <sz val="11"/>
      <color indexed="52"/>
      <name val="Arial"/>
      <family val="2"/>
    </font>
    <font>
      <sz val="11"/>
      <name val="–¾’©"/>
      <family val="1"/>
    </font>
    <font>
      <b/>
      <sz val="11"/>
      <name val="Arial"/>
      <family val="2"/>
    </font>
    <font>
      <sz val="13"/>
      <name val=".VnTime"/>
      <family val="2"/>
    </font>
    <font>
      <sz val="11"/>
      <name val="VNswitzerlandCondLight"/>
      <family val="2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family val="0"/>
    </font>
    <font>
      <sz val="8"/>
      <name val="Helv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u val="single"/>
      <sz val="12"/>
      <color indexed="12"/>
      <name val=".VnTime"/>
      <family val="2"/>
    </font>
    <font>
      <sz val="8"/>
      <name val="MS Sans Serif"/>
      <family val="2"/>
    </font>
    <font>
      <sz val="11"/>
      <color indexed="32"/>
      <name val="VNI-Times"/>
      <family val="0"/>
    </font>
    <font>
      <b/>
      <sz val="8"/>
      <color indexed="8"/>
      <name val="Helv"/>
      <family val="0"/>
    </font>
    <font>
      <sz val="11"/>
      <name val=".VnArial"/>
      <family val="2"/>
    </font>
    <font>
      <sz val="11"/>
      <name val=".VnAvant"/>
      <family val="2"/>
    </font>
    <font>
      <sz val="10"/>
      <name val="Arial Black"/>
      <family val="2"/>
    </font>
    <font>
      <b/>
      <u val="double"/>
      <sz val="12"/>
      <color indexed="12"/>
      <name val=".VnBahamasB"/>
      <family val="2"/>
    </font>
    <font>
      <b/>
      <sz val="18"/>
      <color indexed="56"/>
      <name val="Times New Roman"/>
      <family val="2"/>
    </font>
    <font>
      <b/>
      <i/>
      <u val="single"/>
      <sz val="12"/>
      <name val=".VnTimeH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0"/>
      <name val=".VnAvant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4"/>
      <name val="VnTime"/>
      <family val="2"/>
    </font>
    <font>
      <b/>
      <sz val="8"/>
      <name val="VN Helvetica"/>
      <family val="0"/>
    </font>
    <font>
      <b/>
      <sz val="12"/>
      <name val=".VnTime"/>
      <family val="2"/>
    </font>
    <font>
      <b/>
      <sz val="10"/>
      <name val="VN AvantGBook"/>
      <family val="0"/>
    </font>
    <font>
      <b/>
      <sz val="16"/>
      <name val=".vntime"/>
      <family val="2"/>
    </font>
    <font>
      <sz val="9"/>
      <name val=".VnTime"/>
      <family val="2"/>
    </font>
    <font>
      <sz val="11"/>
      <color indexed="20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9"/>
      <name val="Arial"/>
      <family val="2"/>
    </font>
    <font>
      <sz val="11"/>
      <name val="ＭＳ 明朝"/>
      <family val="1"/>
    </font>
    <font>
      <sz val="10"/>
      <name val="ＭＳ Ｐゴシック"/>
      <family val="3"/>
    </font>
    <font>
      <b/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Arial"/>
      <family val="2"/>
    </font>
    <font>
      <i/>
      <sz val="13"/>
      <color theme="1"/>
      <name val="Times New Roman"/>
      <family val="1"/>
    </font>
  </fonts>
  <fills count="7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164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8" fillId="0" borderId="0">
      <alignment/>
      <protection/>
    </xf>
    <xf numFmtId="179" fontId="9" fillId="0" borderId="1">
      <alignment horizontal="center"/>
      <protection hidden="1"/>
    </xf>
    <xf numFmtId="180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" fillId="0" borderId="0">
      <alignment/>
      <protection/>
    </xf>
    <xf numFmtId="0" fontId="2" fillId="0" borderId="0" applyNumberFormat="0" applyFill="0" applyBorder="0" applyAlignment="0" applyProtection="0"/>
    <xf numFmtId="185" fontId="3" fillId="0" borderId="0" applyFont="0" applyFill="0" applyBorder="0" applyAlignment="0" applyProtection="0"/>
    <xf numFmtId="186" fontId="14" fillId="0" borderId="0" applyFont="0" applyFill="0" applyBorder="0" applyAlignment="0" applyProtection="0"/>
    <xf numFmtId="18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1" fontId="17" fillId="0" borderId="2" applyBorder="0" applyAlignment="0"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9" fillId="2" borderId="0">
      <alignment/>
      <protection/>
    </xf>
    <xf numFmtId="0" fontId="19" fillId="2" borderId="0">
      <alignment/>
      <protection/>
    </xf>
    <xf numFmtId="0" fontId="19" fillId="2" borderId="0">
      <alignment/>
      <protection/>
    </xf>
    <xf numFmtId="0" fontId="19" fillId="2" borderId="0">
      <alignment/>
      <protection/>
    </xf>
    <xf numFmtId="0" fontId="19" fillId="2" borderId="0">
      <alignment/>
      <protection/>
    </xf>
    <xf numFmtId="0" fontId="18" fillId="2" borderId="0">
      <alignment/>
      <protection/>
    </xf>
    <xf numFmtId="0" fontId="20" fillId="0" borderId="2" applyNumberFormat="0" applyFont="0" applyBorder="0">
      <alignment horizontal="left" indent="2"/>
      <protection/>
    </xf>
    <xf numFmtId="0" fontId="18" fillId="2" borderId="0">
      <alignment/>
      <protection/>
    </xf>
    <xf numFmtId="0" fontId="20" fillId="0" borderId="2" applyNumberFormat="0" applyFont="0" applyBorder="0">
      <alignment horizontal="left" indent="2"/>
      <protection/>
    </xf>
    <xf numFmtId="0" fontId="20" fillId="0" borderId="2" applyNumberFormat="0" applyFont="0" applyBorder="0">
      <alignment horizontal="left" indent="2"/>
      <protection/>
    </xf>
    <xf numFmtId="0" fontId="18" fillId="2" borderId="0">
      <alignment/>
      <protection/>
    </xf>
    <xf numFmtId="9" fontId="21" fillId="0" borderId="0" applyFont="0" applyFill="0" applyBorder="0" applyAlignment="0" applyProtection="0"/>
    <xf numFmtId="0" fontId="22" fillId="2" borderId="0">
      <alignment/>
      <protection/>
    </xf>
    <xf numFmtId="0" fontId="22" fillId="2" borderId="0">
      <alignment/>
      <protection/>
    </xf>
    <xf numFmtId="0" fontId="22" fillId="2" borderId="0">
      <alignment/>
      <protection/>
    </xf>
    <xf numFmtId="0" fontId="22" fillId="2" borderId="0">
      <alignment/>
      <protection/>
    </xf>
    <xf numFmtId="0" fontId="22" fillId="2" borderId="0">
      <alignment/>
      <protection/>
    </xf>
    <xf numFmtId="0" fontId="19" fillId="2" borderId="0">
      <alignment/>
      <protection/>
    </xf>
    <xf numFmtId="0" fontId="19" fillId="2" borderId="0">
      <alignment/>
      <protection/>
    </xf>
    <xf numFmtId="0" fontId="19" fillId="2" borderId="0">
      <alignment/>
      <protection/>
    </xf>
    <xf numFmtId="0" fontId="19" fillId="2" borderId="0">
      <alignment/>
      <protection/>
    </xf>
    <xf numFmtId="0" fontId="19" fillId="2" borderId="0">
      <alignment/>
      <protection/>
    </xf>
    <xf numFmtId="0" fontId="22" fillId="2" borderId="0">
      <alignment/>
      <protection/>
    </xf>
    <xf numFmtId="0" fontId="20" fillId="0" borderId="2" applyNumberFormat="0" applyFont="0" applyBorder="0" applyAlignment="0">
      <protection/>
    </xf>
    <xf numFmtId="0" fontId="22" fillId="2" borderId="0">
      <alignment/>
      <protection/>
    </xf>
    <xf numFmtId="0" fontId="20" fillId="0" borderId="2" applyNumberFormat="0" applyFont="0" applyBorder="0" applyAlignment="0">
      <protection/>
    </xf>
    <xf numFmtId="0" fontId="20" fillId="0" borderId="2" applyNumberFormat="0" applyFont="0" applyBorder="0" applyAlignment="0">
      <protection/>
    </xf>
    <xf numFmtId="0" fontId="22" fillId="2" borderId="0">
      <alignment/>
      <protection/>
    </xf>
    <xf numFmtId="0" fontId="3" fillId="0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2" borderId="0">
      <alignment/>
      <protection/>
    </xf>
    <xf numFmtId="0" fontId="24" fillId="2" borderId="0">
      <alignment/>
      <protection/>
    </xf>
    <xf numFmtId="0" fontId="24" fillId="2" borderId="0">
      <alignment/>
      <protection/>
    </xf>
    <xf numFmtId="0" fontId="24" fillId="2" borderId="0">
      <alignment/>
      <protection/>
    </xf>
    <xf numFmtId="0" fontId="24" fillId="2" borderId="0">
      <alignment/>
      <protection/>
    </xf>
    <xf numFmtId="0" fontId="19" fillId="2" borderId="0">
      <alignment/>
      <protection/>
    </xf>
    <xf numFmtId="0" fontId="19" fillId="2" borderId="0">
      <alignment/>
      <protection/>
    </xf>
    <xf numFmtId="0" fontId="19" fillId="2" borderId="0">
      <alignment/>
      <protection/>
    </xf>
    <xf numFmtId="0" fontId="19" fillId="2" borderId="0">
      <alignment/>
      <protection/>
    </xf>
    <xf numFmtId="0" fontId="19" fillId="2" borderId="0">
      <alignment/>
      <protection/>
    </xf>
    <xf numFmtId="0" fontId="24" fillId="2" borderId="0">
      <alignment/>
      <protection/>
    </xf>
    <xf numFmtId="0" fontId="25" fillId="0" borderId="0">
      <alignment wrapText="1"/>
      <protection/>
    </xf>
    <xf numFmtId="0" fontId="25" fillId="0" borderId="0">
      <alignment wrapText="1"/>
      <protection/>
    </xf>
    <xf numFmtId="0" fontId="25" fillId="0" borderId="0">
      <alignment wrapText="1"/>
      <protection/>
    </xf>
    <xf numFmtId="0" fontId="25" fillId="0" borderId="0">
      <alignment wrapText="1"/>
      <protection/>
    </xf>
    <xf numFmtId="0" fontId="25" fillId="0" borderId="0">
      <alignment wrapText="1"/>
      <protection/>
    </xf>
    <xf numFmtId="0" fontId="19" fillId="0" borderId="0">
      <alignment wrapText="1"/>
      <protection/>
    </xf>
    <xf numFmtId="0" fontId="19" fillId="0" borderId="0">
      <alignment wrapText="1"/>
      <protection/>
    </xf>
    <xf numFmtId="0" fontId="19" fillId="0" borderId="0">
      <alignment wrapText="1"/>
      <protection/>
    </xf>
    <xf numFmtId="0" fontId="19" fillId="0" borderId="0">
      <alignment wrapText="1"/>
      <protection/>
    </xf>
    <xf numFmtId="0" fontId="19" fillId="0" borderId="0">
      <alignment wrapText="1"/>
      <protection/>
    </xf>
    <xf numFmtId="0" fontId="25" fillId="0" borderId="0">
      <alignment wrapText="1"/>
      <protection/>
    </xf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2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174" fontId="26" fillId="0" borderId="3" applyNumberFormat="0" applyFont="0" applyBorder="0" applyAlignment="0"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56" fillId="25" borderId="0" applyNumberFormat="0" applyBorder="0" applyAlignment="0" applyProtection="0"/>
    <xf numFmtId="0" fontId="156" fillId="26" borderId="0" applyNumberFormat="0" applyBorder="0" applyAlignment="0" applyProtection="0"/>
    <xf numFmtId="0" fontId="156" fillId="27" borderId="0" applyNumberFormat="0" applyBorder="0" applyAlignment="0" applyProtection="0"/>
    <xf numFmtId="0" fontId="156" fillId="28" borderId="0" applyNumberFormat="0" applyBorder="0" applyAlignment="0" applyProtection="0"/>
    <xf numFmtId="0" fontId="156" fillId="29" borderId="0" applyNumberFormat="0" applyBorder="0" applyAlignment="0" applyProtection="0"/>
    <xf numFmtId="0" fontId="156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9" fillId="0" borderId="0">
      <alignment/>
      <protection/>
    </xf>
    <xf numFmtId="0" fontId="156" fillId="35" borderId="0" applyNumberFormat="0" applyBorder="0" applyAlignment="0" applyProtection="0"/>
    <xf numFmtId="0" fontId="156" fillId="36" borderId="0" applyNumberFormat="0" applyBorder="0" applyAlignment="0" applyProtection="0"/>
    <xf numFmtId="0" fontId="156" fillId="37" borderId="0" applyNumberFormat="0" applyBorder="0" applyAlignment="0" applyProtection="0"/>
    <xf numFmtId="0" fontId="156" fillId="38" borderId="0" applyNumberFormat="0" applyBorder="0" applyAlignment="0" applyProtection="0"/>
    <xf numFmtId="0" fontId="156" fillId="39" borderId="0" applyNumberFormat="0" applyBorder="0" applyAlignment="0" applyProtection="0"/>
    <xf numFmtId="0" fontId="156" fillId="40" borderId="0" applyNumberFormat="0" applyBorder="0" applyAlignment="0" applyProtection="0"/>
    <xf numFmtId="168" fontId="2" fillId="0" borderId="0" applyFont="0" applyFill="0" applyBorder="0" applyAlignment="0" applyProtection="0"/>
    <xf numFmtId="0" fontId="30" fillId="0" borderId="0" applyFont="0" applyFill="0" applyBorder="0" applyAlignment="0" applyProtection="0"/>
    <xf numFmtId="186" fontId="31" fillId="0" borderId="0" applyFont="0" applyFill="0" applyBorder="0" applyAlignment="0" applyProtection="0"/>
    <xf numFmtId="189" fontId="32" fillId="0" borderId="0" applyFont="0" applyFill="0" applyBorder="0" applyAlignment="0" applyProtection="0"/>
    <xf numFmtId="0" fontId="30" fillId="0" borderId="0" applyFont="0" applyFill="0" applyBorder="0" applyAlignment="0" applyProtection="0"/>
    <xf numFmtId="189" fontId="31" fillId="0" borderId="0" applyFont="0" applyFill="0" applyBorder="0" applyAlignment="0" applyProtection="0"/>
    <xf numFmtId="0" fontId="6" fillId="0" borderId="0">
      <alignment horizontal="center" wrapText="1"/>
      <protection locked="0"/>
    </xf>
    <xf numFmtId="183" fontId="2" fillId="0" borderId="0" applyFont="0" applyFill="0" applyBorder="0" applyAlignment="0" applyProtection="0"/>
    <xf numFmtId="0" fontId="30" fillId="0" borderId="0" applyFont="0" applyFill="0" applyBorder="0" applyAlignment="0" applyProtection="0"/>
    <xf numFmtId="190" fontId="21" fillId="0" borderId="0" applyFont="0" applyFill="0" applyBorder="0" applyAlignment="0" applyProtection="0"/>
    <xf numFmtId="191" fontId="32" fillId="0" borderId="0" applyFont="0" applyFill="0" applyBorder="0" applyAlignment="0" applyProtection="0"/>
    <xf numFmtId="0" fontId="30" fillId="0" borderId="0" applyFont="0" applyFill="0" applyBorder="0" applyAlignment="0" applyProtection="0"/>
    <xf numFmtId="191" fontId="21" fillId="0" borderId="0" applyFont="0" applyFill="0" applyBorder="0" applyAlignment="0" applyProtection="0"/>
    <xf numFmtId="0" fontId="157" fillId="41" borderId="0" applyNumberFormat="0" applyBorder="0" applyAlignment="0" applyProtection="0"/>
    <xf numFmtId="0" fontId="33" fillId="0" borderId="0">
      <alignment/>
      <protection/>
    </xf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0" fillId="0" borderId="0">
      <alignment/>
      <protection/>
    </xf>
    <xf numFmtId="0" fontId="36" fillId="0" borderId="0">
      <alignment/>
      <protection/>
    </xf>
    <xf numFmtId="0" fontId="30" fillId="0" borderId="0">
      <alignment/>
      <protection/>
    </xf>
    <xf numFmtId="0" fontId="37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192" fontId="3" fillId="0" borderId="0" applyFill="0" applyBorder="0" applyAlignment="0">
      <protection/>
    </xf>
    <xf numFmtId="193" fontId="38" fillId="0" borderId="0" applyFill="0" applyBorder="0" applyAlignment="0">
      <protection/>
    </xf>
    <xf numFmtId="194" fontId="38" fillId="0" borderId="0" applyFill="0" applyBorder="0" applyAlignment="0">
      <protection/>
    </xf>
    <xf numFmtId="195" fontId="3" fillId="0" borderId="0" applyFill="0" applyBorder="0" applyAlignment="0">
      <protection/>
    </xf>
    <xf numFmtId="196" fontId="3" fillId="0" borderId="0" applyFill="0" applyBorder="0" applyAlignment="0">
      <protection/>
    </xf>
    <xf numFmtId="197" fontId="3" fillId="0" borderId="0" applyFill="0" applyBorder="0" applyAlignment="0">
      <protection/>
    </xf>
    <xf numFmtId="198" fontId="3" fillId="0" borderId="0" applyFill="0" applyBorder="0" applyAlignment="0">
      <protection/>
    </xf>
    <xf numFmtId="193" fontId="38" fillId="0" borderId="0" applyFill="0" applyBorder="0" applyAlignment="0">
      <protection/>
    </xf>
    <xf numFmtId="0" fontId="158" fillId="42" borderId="4" applyNumberFormat="0" applyAlignment="0" applyProtection="0"/>
    <xf numFmtId="0" fontId="39" fillId="0" borderId="0">
      <alignment/>
      <protection/>
    </xf>
    <xf numFmtId="199" fontId="40" fillId="0" borderId="5" applyBorder="0">
      <alignment/>
      <protection/>
    </xf>
    <xf numFmtId="199" fontId="41" fillId="0" borderId="6">
      <alignment/>
      <protection locked="0"/>
    </xf>
    <xf numFmtId="171" fontId="1" fillId="0" borderId="0" applyFont="0" applyFill="0" applyBorder="0" applyAlignment="0" applyProtection="0"/>
    <xf numFmtId="201" fontId="46" fillId="0" borderId="0">
      <alignment/>
      <protection/>
    </xf>
    <xf numFmtId="201" fontId="46" fillId="0" borderId="0">
      <alignment/>
      <protection/>
    </xf>
    <xf numFmtId="201" fontId="46" fillId="0" borderId="0">
      <alignment/>
      <protection/>
    </xf>
    <xf numFmtId="201" fontId="46" fillId="0" borderId="0">
      <alignment/>
      <protection/>
    </xf>
    <xf numFmtId="201" fontId="46" fillId="0" borderId="0">
      <alignment/>
      <protection/>
    </xf>
    <xf numFmtId="201" fontId="46" fillId="0" borderId="0">
      <alignment/>
      <protection/>
    </xf>
    <xf numFmtId="201" fontId="46" fillId="0" borderId="0">
      <alignment/>
      <protection/>
    </xf>
    <xf numFmtId="201" fontId="46" fillId="0" borderId="0">
      <alignment/>
      <protection/>
    </xf>
    <xf numFmtId="169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19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4" fillId="0" borderId="0" applyFont="0" applyFill="0" applyBorder="0" applyAlignment="0" applyProtection="0"/>
    <xf numFmtId="202" fontId="2" fillId="0" borderId="0">
      <alignment/>
      <protection/>
    </xf>
    <xf numFmtId="3" fontId="2" fillId="0" borderId="0" applyFont="0" applyFill="0" applyBorder="0" applyAlignment="0" applyProtection="0"/>
    <xf numFmtId="0" fontId="50" fillId="0" borderId="0">
      <alignment horizontal="center"/>
      <protection/>
    </xf>
    <xf numFmtId="0" fontId="51" fillId="0" borderId="0" applyNumberFormat="0" applyAlignment="0">
      <protection/>
    </xf>
    <xf numFmtId="203" fontId="52" fillId="0" borderId="0">
      <alignment/>
      <protection locked="0"/>
    </xf>
    <xf numFmtId="204" fontId="52" fillId="0" borderId="0">
      <alignment/>
      <protection locked="0"/>
    </xf>
    <xf numFmtId="205" fontId="53" fillId="0" borderId="7">
      <alignment/>
      <protection locked="0"/>
    </xf>
    <xf numFmtId="206" fontId="52" fillId="0" borderId="0">
      <alignment/>
      <protection locked="0"/>
    </xf>
    <xf numFmtId="207" fontId="52" fillId="0" borderId="0">
      <alignment/>
      <protection locked="0"/>
    </xf>
    <xf numFmtId="206" fontId="52" fillId="0" borderId="0" applyNumberFormat="0">
      <alignment/>
      <protection locked="0"/>
    </xf>
    <xf numFmtId="206" fontId="52" fillId="0" borderId="0">
      <alignment/>
      <protection locked="0"/>
    </xf>
    <xf numFmtId="199" fontId="54" fillId="0" borderId="1">
      <alignment/>
      <protection/>
    </xf>
    <xf numFmtId="208" fontId="54" fillId="0" borderId="1">
      <alignment/>
      <protection/>
    </xf>
    <xf numFmtId="2" fontId="55" fillId="0" borderId="8" applyFill="0" applyProtection="0">
      <alignment horizontal="center" vertical="center" wrapText="1"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93" fontId="38" fillId="0" borderId="0" applyFont="0" applyFill="0" applyBorder="0" applyAlignment="0" applyProtection="0"/>
    <xf numFmtId="209" fontId="56" fillId="0" borderId="0" applyFont="0" applyFill="0" applyBorder="0" applyAlignment="0" applyProtection="0"/>
    <xf numFmtId="210" fontId="2" fillId="0" borderId="0">
      <alignment/>
      <protection/>
    </xf>
    <xf numFmtId="200" fontId="42" fillId="0" borderId="6">
      <alignment/>
      <protection/>
    </xf>
    <xf numFmtId="0" fontId="159" fillId="43" borderId="9" applyNumberFormat="0" applyAlignment="0" applyProtection="0"/>
    <xf numFmtId="174" fontId="43" fillId="0" borderId="0" applyFont="0" applyFill="0" applyBorder="0" applyAlignment="0" applyProtection="0"/>
    <xf numFmtId="4" fontId="44" fillId="0" borderId="0" applyAlignment="0">
      <protection/>
    </xf>
    <xf numFmtId="0" fontId="45" fillId="0" borderId="0">
      <alignment/>
      <protection/>
    </xf>
    <xf numFmtId="1" fontId="2" fillId="0" borderId="10" applyBorder="0">
      <alignment/>
      <protection/>
    </xf>
    <xf numFmtId="199" fontId="9" fillId="0" borderId="1">
      <alignment horizontal="center"/>
      <protection hidden="1"/>
    </xf>
    <xf numFmtId="211" fontId="57" fillId="0" borderId="1">
      <alignment horizontal="center"/>
      <protection hidden="1"/>
    </xf>
    <xf numFmtId="176" fontId="3" fillId="0" borderId="11">
      <alignment/>
      <protection/>
    </xf>
    <xf numFmtId="0" fontId="2" fillId="0" borderId="0" applyFont="0" applyFill="0" applyBorder="0" applyAlignment="0" applyProtection="0"/>
    <xf numFmtId="14" fontId="58" fillId="0" borderId="0" applyFill="0" applyBorder="0" applyAlignment="0">
      <protection/>
    </xf>
    <xf numFmtId="3" fontId="61" fillId="0" borderId="12">
      <alignment horizontal="left" vertical="top" wrapText="1"/>
      <protection/>
    </xf>
    <xf numFmtId="212" fontId="65" fillId="0" borderId="0" applyFont="0" applyFill="0" applyBorder="0" applyAlignment="0" applyProtection="0"/>
    <xf numFmtId="213" fontId="65" fillId="0" borderId="0" applyFont="0" applyFill="0" applyBorder="0" applyAlignment="0" applyProtection="0"/>
    <xf numFmtId="214" fontId="2" fillId="0" borderId="0">
      <alignment/>
      <protection/>
    </xf>
    <xf numFmtId="183" fontId="66" fillId="0" borderId="0" applyFont="0" applyFill="0" applyBorder="0" applyAlignment="0" applyProtection="0"/>
    <xf numFmtId="184" fontId="66" fillId="0" borderId="0" applyFont="0" applyFill="0" applyBorder="0" applyAlignment="0" applyProtection="0"/>
    <xf numFmtId="183" fontId="66" fillId="0" borderId="0" applyFont="0" applyFill="0" applyBorder="0" applyAlignment="0" applyProtection="0"/>
    <xf numFmtId="183" fontId="66" fillId="0" borderId="0" applyFont="0" applyFill="0" applyBorder="0" applyAlignment="0" applyProtection="0"/>
    <xf numFmtId="183" fontId="66" fillId="0" borderId="0" applyFont="0" applyFill="0" applyBorder="0" applyAlignment="0" applyProtection="0"/>
    <xf numFmtId="183" fontId="66" fillId="0" borderId="0" applyFont="0" applyFill="0" applyBorder="0" applyAlignment="0" applyProtection="0"/>
    <xf numFmtId="183" fontId="66" fillId="0" borderId="0" applyFont="0" applyFill="0" applyBorder="0" applyAlignment="0" applyProtection="0"/>
    <xf numFmtId="183" fontId="66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66" fillId="0" borderId="0" applyFont="0" applyFill="0" applyBorder="0" applyAlignment="0" applyProtection="0"/>
    <xf numFmtId="183" fontId="66" fillId="0" borderId="0" applyFont="0" applyFill="0" applyBorder="0" applyAlignment="0" applyProtection="0"/>
    <xf numFmtId="183" fontId="66" fillId="0" borderId="0" applyFont="0" applyFill="0" applyBorder="0" applyAlignment="0" applyProtection="0"/>
    <xf numFmtId="183" fontId="66" fillId="0" borderId="0" applyFont="0" applyFill="0" applyBorder="0" applyAlignment="0" applyProtection="0"/>
    <xf numFmtId="183" fontId="66" fillId="0" borderId="0" applyFont="0" applyFill="0" applyBorder="0" applyAlignment="0" applyProtection="0"/>
    <xf numFmtId="183" fontId="66" fillId="0" borderId="0" applyFont="0" applyFill="0" applyBorder="0" applyAlignment="0" applyProtection="0"/>
    <xf numFmtId="183" fontId="66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183" fontId="66" fillId="0" borderId="0" applyFont="0" applyFill="0" applyBorder="0" applyAlignment="0" applyProtection="0"/>
    <xf numFmtId="184" fontId="66" fillId="0" borderId="0" applyFont="0" applyFill="0" applyBorder="0" applyAlignment="0" applyProtection="0"/>
    <xf numFmtId="184" fontId="66" fillId="0" borderId="0" applyFont="0" applyFill="0" applyBorder="0" applyAlignment="0" applyProtection="0"/>
    <xf numFmtId="184" fontId="66" fillId="0" borderId="0" applyFont="0" applyFill="0" applyBorder="0" applyAlignment="0" applyProtection="0"/>
    <xf numFmtId="184" fontId="66" fillId="0" borderId="0" applyFont="0" applyFill="0" applyBorder="0" applyAlignment="0" applyProtection="0"/>
    <xf numFmtId="184" fontId="66" fillId="0" borderId="0" applyFont="0" applyFill="0" applyBorder="0" applyAlignment="0" applyProtection="0"/>
    <xf numFmtId="184" fontId="66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66" fillId="0" borderId="0" applyFont="0" applyFill="0" applyBorder="0" applyAlignment="0" applyProtection="0"/>
    <xf numFmtId="184" fontId="66" fillId="0" borderId="0" applyFont="0" applyFill="0" applyBorder="0" applyAlignment="0" applyProtection="0"/>
    <xf numFmtId="184" fontId="66" fillId="0" borderId="0" applyFont="0" applyFill="0" applyBorder="0" applyAlignment="0" applyProtection="0"/>
    <xf numFmtId="184" fontId="66" fillId="0" borderId="0" applyFont="0" applyFill="0" applyBorder="0" applyAlignment="0" applyProtection="0"/>
    <xf numFmtId="184" fontId="66" fillId="0" borderId="0" applyFont="0" applyFill="0" applyBorder="0" applyAlignment="0" applyProtection="0"/>
    <xf numFmtId="184" fontId="66" fillId="0" borderId="0" applyFont="0" applyFill="0" applyBorder="0" applyAlignment="0" applyProtection="0"/>
    <xf numFmtId="184" fontId="66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84" fontId="66" fillId="0" borderId="0" applyFont="0" applyFill="0" applyBorder="0" applyAlignment="0" applyProtection="0"/>
    <xf numFmtId="0" fontId="59" fillId="2" borderId="13" applyNumberFormat="0" applyAlignment="0" applyProtection="0"/>
    <xf numFmtId="0" fontId="60" fillId="14" borderId="14" applyNumberFormat="0" applyAlignment="0" applyProtection="0"/>
    <xf numFmtId="0" fontId="62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0" borderId="17" applyNumberFormat="0" applyFill="0" applyAlignment="0" applyProtection="0"/>
    <xf numFmtId="0" fontId="64" fillId="0" borderId="0" applyNumberFormat="0" applyFill="0" applyBorder="0" applyAlignment="0" applyProtection="0"/>
    <xf numFmtId="3" fontId="3" fillId="0" borderId="0" applyFont="0" applyBorder="0" applyAlignment="0">
      <protection/>
    </xf>
    <xf numFmtId="0" fontId="67" fillId="0" borderId="0">
      <alignment vertical="center"/>
      <protection/>
    </xf>
    <xf numFmtId="197" fontId="3" fillId="0" borderId="0" applyFill="0" applyBorder="0" applyAlignment="0">
      <protection/>
    </xf>
    <xf numFmtId="193" fontId="38" fillId="0" borderId="0" applyFill="0" applyBorder="0" applyAlignment="0">
      <protection/>
    </xf>
    <xf numFmtId="197" fontId="3" fillId="0" borderId="0" applyFill="0" applyBorder="0" applyAlignment="0">
      <protection/>
    </xf>
    <xf numFmtId="198" fontId="3" fillId="0" borderId="0" applyFill="0" applyBorder="0" applyAlignment="0">
      <protection/>
    </xf>
    <xf numFmtId="193" fontId="38" fillId="0" borderId="0" applyFill="0" applyBorder="0" applyAlignment="0">
      <protection/>
    </xf>
    <xf numFmtId="0" fontId="68" fillId="0" borderId="0" applyNumberFormat="0" applyAlignment="0">
      <protection/>
    </xf>
    <xf numFmtId="0" fontId="2" fillId="0" borderId="0">
      <alignment/>
      <protection/>
    </xf>
    <xf numFmtId="0" fontId="160" fillId="0" borderId="0" applyNumberFormat="0" applyFill="0" applyBorder="0" applyAlignment="0" applyProtection="0"/>
    <xf numFmtId="3" fontId="3" fillId="0" borderId="0" applyFont="0" applyBorder="0" applyAlignment="0">
      <protection/>
    </xf>
    <xf numFmtId="2" fontId="2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47" fillId="44" borderId="18" applyNumberFormat="0" applyFont="0" applyAlignment="0" applyProtection="0"/>
    <xf numFmtId="0" fontId="162" fillId="45" borderId="0" applyNumberFormat="0" applyBorder="0" applyAlignment="0" applyProtection="0"/>
    <xf numFmtId="38" fontId="70" fillId="46" borderId="0" applyNumberFormat="0" applyBorder="0" applyAlignment="0" applyProtection="0"/>
    <xf numFmtId="0" fontId="69" fillId="0" borderId="0">
      <alignment vertical="top" wrapText="1"/>
      <protection/>
    </xf>
    <xf numFmtId="3" fontId="3" fillId="47" borderId="19">
      <alignment horizontal="right" vertical="top" wrapText="1"/>
      <protection/>
    </xf>
    <xf numFmtId="0" fontId="2" fillId="0" borderId="0" applyNumberFormat="0" applyFont="0" applyBorder="0" applyAlignment="0">
      <protection/>
    </xf>
    <xf numFmtId="0" fontId="71" fillId="0" borderId="0">
      <alignment vertical="justify"/>
      <protection/>
    </xf>
    <xf numFmtId="0" fontId="72" fillId="48" borderId="0">
      <alignment/>
      <protection/>
    </xf>
    <xf numFmtId="0" fontId="73" fillId="0" borderId="0">
      <alignment horizontal="left"/>
      <protection/>
    </xf>
    <xf numFmtId="0" fontId="74" fillId="0" borderId="20" applyNumberFormat="0" applyAlignment="0" applyProtection="0"/>
    <xf numFmtId="0" fontId="74" fillId="0" borderId="21">
      <alignment horizontal="left" vertical="center"/>
      <protection/>
    </xf>
    <xf numFmtId="0" fontId="163" fillId="0" borderId="22" applyNumberFormat="0" applyFill="0" applyAlignment="0" applyProtection="0"/>
    <xf numFmtId="0" fontId="164" fillId="0" borderId="23" applyNumberFormat="0" applyFill="0" applyAlignment="0" applyProtection="0"/>
    <xf numFmtId="0" fontId="165" fillId="0" borderId="24" applyNumberFormat="0" applyFill="0" applyAlignment="0" applyProtection="0"/>
    <xf numFmtId="0" fontId="165" fillId="0" borderId="0" applyNumberFormat="0" applyFill="0" applyBorder="0" applyAlignment="0" applyProtection="0"/>
    <xf numFmtId="215" fontId="71" fillId="0" borderId="0">
      <alignment/>
      <protection locked="0"/>
    </xf>
    <xf numFmtId="215" fontId="71" fillId="0" borderId="0">
      <alignment/>
      <protection locked="0"/>
    </xf>
    <xf numFmtId="0" fontId="75" fillId="0" borderId="25">
      <alignment horizontal="center"/>
      <protection/>
    </xf>
    <xf numFmtId="0" fontId="75" fillId="0" borderId="0">
      <alignment horizontal="center"/>
      <protection/>
    </xf>
    <xf numFmtId="164" fontId="76" fillId="49" borderId="2" applyNumberFormat="0" applyAlignment="0">
      <protection/>
    </xf>
    <xf numFmtId="49" fontId="77" fillId="0" borderId="2">
      <alignment vertical="center"/>
      <protection/>
    </xf>
    <xf numFmtId="0" fontId="166" fillId="0" borderId="0" applyNumberFormat="0" applyFill="0" applyBorder="0" applyAlignment="0" applyProtection="0"/>
    <xf numFmtId="0" fontId="167" fillId="50" borderId="4" applyNumberFormat="0" applyAlignment="0" applyProtection="0"/>
    <xf numFmtId="10" fontId="70" fillId="46" borderId="2" applyNumberFormat="0" applyBorder="0" applyAlignment="0" applyProtection="0"/>
    <xf numFmtId="0" fontId="78" fillId="51" borderId="26" applyNumberFormat="0" applyAlignment="0" applyProtection="0"/>
    <xf numFmtId="172" fontId="3" fillId="52" borderId="19">
      <alignment vertical="top" wrapText="1"/>
      <protection/>
    </xf>
    <xf numFmtId="0" fontId="3" fillId="0" borderId="0">
      <alignment/>
      <protection/>
    </xf>
    <xf numFmtId="197" fontId="3" fillId="0" borderId="0" applyFill="0" applyBorder="0" applyAlignment="0">
      <protection/>
    </xf>
    <xf numFmtId="193" fontId="38" fillId="0" borderId="0" applyFill="0" applyBorder="0" applyAlignment="0">
      <protection/>
    </xf>
    <xf numFmtId="197" fontId="3" fillId="0" borderId="0" applyFill="0" applyBorder="0" applyAlignment="0">
      <protection/>
    </xf>
    <xf numFmtId="198" fontId="3" fillId="0" borderId="0" applyFill="0" applyBorder="0" applyAlignment="0">
      <protection/>
    </xf>
    <xf numFmtId="193" fontId="38" fillId="0" borderId="0" applyFill="0" applyBorder="0" applyAlignment="0">
      <protection/>
    </xf>
    <xf numFmtId="0" fontId="168" fillId="0" borderId="27" applyNumberFormat="0" applyFill="0" applyAlignment="0" applyProtection="0"/>
    <xf numFmtId="199" fontId="70" fillId="0" borderId="5" applyFont="0">
      <alignment/>
      <protection/>
    </xf>
    <xf numFmtId="3" fontId="2" fillId="0" borderId="28">
      <alignment/>
      <protection/>
    </xf>
    <xf numFmtId="38" fontId="65" fillId="0" borderId="0" applyFont="0" applyFill="0" applyBorder="0" applyAlignment="0" applyProtection="0"/>
    <xf numFmtId="4" fontId="38" fillId="0" borderId="0" applyFont="0" applyFill="0" applyBorder="0" applyAlignment="0" applyProtection="0"/>
    <xf numFmtId="38" fontId="65" fillId="0" borderId="0" applyFont="0" applyFill="0" applyBorder="0" applyAlignment="0" applyProtection="0"/>
    <xf numFmtId="40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40" fontId="65" fillId="0" borderId="0" applyFont="0" applyFill="0" applyBorder="0" applyAlignment="0" applyProtection="0"/>
    <xf numFmtId="0" fontId="79" fillId="0" borderId="25">
      <alignment/>
      <protection/>
    </xf>
    <xf numFmtId="216" fontId="71" fillId="0" borderId="29">
      <alignment/>
      <protection/>
    </xf>
    <xf numFmtId="217" fontId="65" fillId="0" borderId="0" applyFont="0" applyFill="0" applyBorder="0" applyAlignment="0" applyProtection="0"/>
    <xf numFmtId="218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0" fontId="80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2" fillId="0" borderId="0" applyNumberFormat="0" applyFill="0" applyAlignment="0">
      <protection/>
    </xf>
    <xf numFmtId="0" fontId="80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80" fillId="0" borderId="0" applyNumberFormat="0" applyFont="0" applyFill="0" applyAlignment="0">
      <protection/>
    </xf>
    <xf numFmtId="0" fontId="54" fillId="0" borderId="0">
      <alignment horizontal="justify" vertical="top"/>
      <protection/>
    </xf>
    <xf numFmtId="0" fontId="169" fillId="53" borderId="0" applyNumberFormat="0" applyBorder="0" applyAlignment="0" applyProtection="0"/>
    <xf numFmtId="0" fontId="2" fillId="0" borderId="0">
      <alignment/>
      <protection/>
    </xf>
    <xf numFmtId="0" fontId="3" fillId="0" borderId="0">
      <alignment horizontal="left"/>
      <protection/>
    </xf>
    <xf numFmtId="37" fontId="2" fillId="0" borderId="0">
      <alignment/>
      <protection/>
    </xf>
    <xf numFmtId="0" fontId="3" fillId="0" borderId="0">
      <alignment horizontal="left"/>
      <protection/>
    </xf>
    <xf numFmtId="0" fontId="2" fillId="0" borderId="2" applyNumberFormat="0" applyFont="0" applyFill="0" applyBorder="0" applyAlignment="0">
      <protection/>
    </xf>
    <xf numFmtId="219" fontId="27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2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2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2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2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82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4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1" fillId="0" borderId="0">
      <alignment/>
      <protection/>
    </xf>
    <xf numFmtId="0" fontId="4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4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2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7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1" fillId="0" borderId="0">
      <alignment/>
      <protection/>
    </xf>
    <xf numFmtId="0" fontId="1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2" fillId="0" borderId="0">
      <alignment/>
      <protection/>
    </xf>
    <xf numFmtId="0" fontId="1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2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48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48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" fillId="0" borderId="0">
      <alignment/>
      <protection/>
    </xf>
    <xf numFmtId="0" fontId="173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4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48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2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8" fillId="46" borderId="0">
      <alignment/>
      <protection/>
    </xf>
    <xf numFmtId="0" fontId="66" fillId="0" borderId="0">
      <alignment/>
      <protection/>
    </xf>
    <xf numFmtId="0" fontId="1" fillId="54" borderId="30" applyNumberFormat="0" applyFont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8" fillId="57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58" borderId="0" applyNumberFormat="0" applyBorder="0" applyAlignment="0" applyProtection="0"/>
    <xf numFmtId="184" fontId="84" fillId="0" borderId="0" applyFont="0" applyFill="0" applyBorder="0" applyAlignment="0" applyProtection="0"/>
    <xf numFmtId="183" fontId="84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47" fillId="0" borderId="0">
      <alignment/>
      <protection/>
    </xf>
    <xf numFmtId="0" fontId="174" fillId="42" borderId="31" applyNumberFormat="0" applyAlignment="0" applyProtection="0"/>
    <xf numFmtId="0" fontId="83" fillId="0" borderId="32" applyNumberFormat="0" applyFill="0" applyAlignment="0" applyProtection="0"/>
    <xf numFmtId="14" fontId="6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6" fontId="3" fillId="0" borderId="0" applyFont="0" applyFill="0" applyBorder="0" applyAlignment="0" applyProtection="0"/>
    <xf numFmtId="22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33" applyNumberFormat="0" applyBorder="0">
      <alignment/>
      <protection/>
    </xf>
    <xf numFmtId="197" fontId="3" fillId="0" borderId="0" applyFill="0" applyBorder="0" applyAlignment="0">
      <protection/>
    </xf>
    <xf numFmtId="193" fontId="38" fillId="0" borderId="0" applyFill="0" applyBorder="0" applyAlignment="0">
      <protection/>
    </xf>
    <xf numFmtId="197" fontId="3" fillId="0" borderId="0" applyFill="0" applyBorder="0" applyAlignment="0">
      <protection/>
    </xf>
    <xf numFmtId="198" fontId="3" fillId="0" borderId="0" applyFill="0" applyBorder="0" applyAlignment="0">
      <protection/>
    </xf>
    <xf numFmtId="193" fontId="38" fillId="0" borderId="0" applyFill="0" applyBorder="0" applyAlignment="0">
      <protection/>
    </xf>
    <xf numFmtId="0" fontId="88" fillId="0" borderId="0">
      <alignment/>
      <protection/>
    </xf>
    <xf numFmtId="0" fontId="65" fillId="0" borderId="0" applyNumberFormat="0" applyFont="0" applyFill="0" applyBorder="0" applyAlignment="0" applyProtection="0"/>
    <xf numFmtId="0" fontId="89" fillId="0" borderId="25">
      <alignment horizontal="center"/>
      <protection/>
    </xf>
    <xf numFmtId="0" fontId="87" fillId="0" borderId="0">
      <alignment/>
      <protection/>
    </xf>
    <xf numFmtId="0" fontId="90" fillId="59" borderId="0" applyNumberFormat="0" applyFont="0" applyBorder="0" applyAlignment="0">
      <protection/>
    </xf>
    <xf numFmtId="14" fontId="9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" fontId="92" fillId="60" borderId="34" applyNumberFormat="0" applyProtection="0">
      <alignment vertical="center"/>
    </xf>
    <xf numFmtId="4" fontId="93" fillId="60" borderId="34" applyNumberFormat="0" applyProtection="0">
      <alignment vertical="center"/>
    </xf>
    <xf numFmtId="4" fontId="94" fillId="60" borderId="34" applyNumberFormat="0" applyProtection="0">
      <alignment horizontal="left" vertical="center" indent="1"/>
    </xf>
    <xf numFmtId="4" fontId="94" fillId="61" borderId="0" applyNumberFormat="0" applyProtection="0">
      <alignment horizontal="left" vertical="center" indent="1"/>
    </xf>
    <xf numFmtId="4" fontId="94" fillId="56" borderId="34" applyNumberFormat="0" applyProtection="0">
      <alignment horizontal="right" vertical="center"/>
    </xf>
    <xf numFmtId="4" fontId="94" fillId="10" borderId="34" applyNumberFormat="0" applyProtection="0">
      <alignment horizontal="right" vertical="center"/>
    </xf>
    <xf numFmtId="4" fontId="94" fillId="22" borderId="34" applyNumberFormat="0" applyProtection="0">
      <alignment horizontal="right" vertical="center"/>
    </xf>
    <xf numFmtId="4" fontId="94" fillId="11" borderId="34" applyNumberFormat="0" applyProtection="0">
      <alignment horizontal="right" vertical="center"/>
    </xf>
    <xf numFmtId="4" fontId="94" fillId="24" borderId="34" applyNumberFormat="0" applyProtection="0">
      <alignment horizontal="right" vertical="center"/>
    </xf>
    <xf numFmtId="4" fontId="94" fillId="14" borderId="34" applyNumberFormat="0" applyProtection="0">
      <alignment horizontal="right" vertical="center"/>
    </xf>
    <xf numFmtId="4" fontId="94" fillId="62" borderId="34" applyNumberFormat="0" applyProtection="0">
      <alignment horizontal="right" vertical="center"/>
    </xf>
    <xf numFmtId="4" fontId="94" fillId="57" borderId="34" applyNumberFormat="0" applyProtection="0">
      <alignment horizontal="right" vertical="center"/>
    </xf>
    <xf numFmtId="4" fontId="94" fillId="63" borderId="34" applyNumberFormat="0" applyProtection="0">
      <alignment horizontal="right" vertical="center"/>
    </xf>
    <xf numFmtId="4" fontId="92" fillId="64" borderId="35" applyNumberFormat="0" applyProtection="0">
      <alignment horizontal="left" vertical="center" indent="1"/>
    </xf>
    <xf numFmtId="4" fontId="92" fillId="21" borderId="0" applyNumberFormat="0" applyProtection="0">
      <alignment horizontal="left" vertical="center" indent="1"/>
    </xf>
    <xf numFmtId="4" fontId="92" fillId="61" borderId="0" applyNumberFormat="0" applyProtection="0">
      <alignment horizontal="left" vertical="center" indent="1"/>
    </xf>
    <xf numFmtId="4" fontId="94" fillId="21" borderId="34" applyNumberFormat="0" applyProtection="0">
      <alignment horizontal="right" vertical="center"/>
    </xf>
    <xf numFmtId="4" fontId="58" fillId="21" borderId="0" applyNumberFormat="0" applyProtection="0">
      <alignment horizontal="left" vertical="center" indent="1"/>
    </xf>
    <xf numFmtId="4" fontId="58" fillId="61" borderId="0" applyNumberFormat="0" applyProtection="0">
      <alignment horizontal="left" vertical="center" indent="1"/>
    </xf>
    <xf numFmtId="4" fontId="94" fillId="65" borderId="34" applyNumberFormat="0" applyProtection="0">
      <alignment vertical="center"/>
    </xf>
    <xf numFmtId="4" fontId="95" fillId="65" borderId="34" applyNumberFormat="0" applyProtection="0">
      <alignment vertical="center"/>
    </xf>
    <xf numFmtId="4" fontId="92" fillId="21" borderId="36" applyNumberFormat="0" applyProtection="0">
      <alignment horizontal="left" vertical="center" indent="1"/>
    </xf>
    <xf numFmtId="4" fontId="94" fillId="65" borderId="34" applyNumberFormat="0" applyProtection="0">
      <alignment horizontal="right" vertical="center"/>
    </xf>
    <xf numFmtId="4" fontId="95" fillId="65" borderId="34" applyNumberFormat="0" applyProtection="0">
      <alignment horizontal="right" vertical="center"/>
    </xf>
    <xf numFmtId="4" fontId="92" fillId="21" borderId="34" applyNumberFormat="0" applyProtection="0">
      <alignment horizontal="left" vertical="center" indent="1"/>
    </xf>
    <xf numFmtId="4" fontId="96" fillId="49" borderId="36" applyNumberFormat="0" applyProtection="0">
      <alignment horizontal="left" vertical="center" indent="1"/>
    </xf>
    <xf numFmtId="4" fontId="97" fillId="65" borderId="34" applyNumberFormat="0" applyProtection="0">
      <alignment horizontal="right" vertical="center"/>
    </xf>
    <xf numFmtId="0" fontId="90" fillId="1" borderId="21" applyNumberFormat="0" applyFont="0" applyAlignment="0">
      <protection/>
    </xf>
    <xf numFmtId="0" fontId="98" fillId="0" borderId="0" applyNumberFormat="0" applyFill="0" applyBorder="0" applyAlignment="0" applyProtection="0"/>
    <xf numFmtId="0" fontId="99" fillId="0" borderId="0" applyNumberFormat="0" applyFill="0" applyBorder="0" applyAlignment="0">
      <protection/>
    </xf>
    <xf numFmtId="0" fontId="2" fillId="0" borderId="0">
      <alignment/>
      <protection/>
    </xf>
    <xf numFmtId="191" fontId="2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74" fontId="43" fillId="0" borderId="0" applyFont="0" applyFill="0" applyBorder="0" applyAlignment="0" applyProtection="0"/>
    <xf numFmtId="0" fontId="100" fillId="0" borderId="0">
      <alignment/>
      <protection/>
    </xf>
    <xf numFmtId="0" fontId="79" fillId="0" borderId="0">
      <alignment/>
      <protection/>
    </xf>
    <xf numFmtId="40" fontId="101" fillId="0" borderId="0" applyBorder="0">
      <alignment horizontal="right"/>
      <protection/>
    </xf>
    <xf numFmtId="221" fontId="43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3" fontId="102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1" fontId="43" fillId="0" borderId="37">
      <alignment horizontal="right" vertical="center"/>
      <protection/>
    </xf>
    <xf numFmtId="221" fontId="43" fillId="0" borderId="37">
      <alignment horizontal="right" vertical="center"/>
      <protection/>
    </xf>
    <xf numFmtId="224" fontId="55" fillId="0" borderId="37">
      <alignment horizontal="right" vertical="center"/>
      <protection/>
    </xf>
    <xf numFmtId="225" fontId="103" fillId="0" borderId="37">
      <alignment horizontal="right" vertical="center"/>
      <protection/>
    </xf>
    <xf numFmtId="224" fontId="55" fillId="0" borderId="37">
      <alignment horizontal="right" vertical="center"/>
      <protection/>
    </xf>
    <xf numFmtId="226" fontId="4" fillId="0" borderId="37">
      <alignment horizontal="right" vertical="center"/>
      <protection/>
    </xf>
    <xf numFmtId="227" fontId="103" fillId="0" borderId="37">
      <alignment horizontal="right" vertical="center"/>
      <protection/>
    </xf>
    <xf numFmtId="227" fontId="103" fillId="0" borderId="37">
      <alignment horizontal="right" vertical="center"/>
      <protection/>
    </xf>
    <xf numFmtId="187" fontId="55" fillId="0" borderId="37">
      <alignment horizontal="right" vertical="center"/>
      <protection/>
    </xf>
    <xf numFmtId="227" fontId="103" fillId="0" borderId="37">
      <alignment horizontal="right" vertical="center"/>
      <protection/>
    </xf>
    <xf numFmtId="225" fontId="103" fillId="0" borderId="37">
      <alignment horizontal="right" vertical="center"/>
      <protection/>
    </xf>
    <xf numFmtId="228" fontId="102" fillId="0" borderId="37">
      <alignment horizontal="right" vertical="center"/>
      <protection/>
    </xf>
    <xf numFmtId="226" fontId="4" fillId="0" borderId="37">
      <alignment horizontal="right" vertical="center"/>
      <protection/>
    </xf>
    <xf numFmtId="228" fontId="102" fillId="0" borderId="37">
      <alignment horizontal="right" vertical="center"/>
      <protection/>
    </xf>
    <xf numFmtId="187" fontId="55" fillId="0" borderId="37">
      <alignment horizontal="right" vertical="center"/>
      <protection/>
    </xf>
    <xf numFmtId="225" fontId="103" fillId="0" borderId="37">
      <alignment horizontal="right" vertical="center"/>
      <protection/>
    </xf>
    <xf numFmtId="228" fontId="102" fillId="0" borderId="37">
      <alignment horizontal="right" vertical="center"/>
      <protection/>
    </xf>
    <xf numFmtId="226" fontId="4" fillId="0" borderId="37">
      <alignment horizontal="right" vertical="center"/>
      <protection/>
    </xf>
    <xf numFmtId="187" fontId="55" fillId="0" borderId="37">
      <alignment horizontal="right" vertical="center"/>
      <protection/>
    </xf>
    <xf numFmtId="227" fontId="103" fillId="0" borderId="37">
      <alignment horizontal="right" vertical="center"/>
      <protection/>
    </xf>
    <xf numFmtId="227" fontId="103" fillId="0" borderId="37">
      <alignment horizontal="right" vertical="center"/>
      <protection/>
    </xf>
    <xf numFmtId="228" fontId="102" fillId="0" borderId="37">
      <alignment horizontal="right" vertical="center"/>
      <protection/>
    </xf>
    <xf numFmtId="187" fontId="55" fillId="0" borderId="37">
      <alignment horizontal="right" vertical="center"/>
      <protection/>
    </xf>
    <xf numFmtId="187" fontId="55" fillId="0" borderId="37">
      <alignment horizontal="right" vertical="center"/>
      <protection/>
    </xf>
    <xf numFmtId="187" fontId="55" fillId="0" borderId="37">
      <alignment horizontal="right" vertical="center"/>
      <protection/>
    </xf>
    <xf numFmtId="225" fontId="103" fillId="0" borderId="37">
      <alignment horizontal="right" vertical="center"/>
      <protection/>
    </xf>
    <xf numFmtId="227" fontId="103" fillId="0" borderId="37">
      <alignment horizontal="right" vertical="center"/>
      <protection/>
    </xf>
    <xf numFmtId="187" fontId="55" fillId="0" borderId="37">
      <alignment horizontal="right" vertical="center"/>
      <protection/>
    </xf>
    <xf numFmtId="228" fontId="102" fillId="0" borderId="37">
      <alignment horizontal="right" vertical="center"/>
      <protection/>
    </xf>
    <xf numFmtId="227" fontId="103" fillId="0" borderId="37">
      <alignment horizontal="right" vertical="center"/>
      <protection/>
    </xf>
    <xf numFmtId="227" fontId="103" fillId="0" borderId="37">
      <alignment horizontal="right" vertical="center"/>
      <protection/>
    </xf>
    <xf numFmtId="187" fontId="55" fillId="0" borderId="37">
      <alignment horizontal="right" vertical="center"/>
      <protection/>
    </xf>
    <xf numFmtId="228" fontId="102" fillId="0" borderId="37">
      <alignment horizontal="right" vertical="center"/>
      <protection/>
    </xf>
    <xf numFmtId="187" fontId="55" fillId="0" borderId="37">
      <alignment horizontal="right" vertical="center"/>
      <protection/>
    </xf>
    <xf numFmtId="227" fontId="103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9" fontId="104" fillId="0" borderId="37">
      <alignment horizontal="right" vertical="center"/>
      <protection/>
    </xf>
    <xf numFmtId="178" fontId="2" fillId="0" borderId="37">
      <alignment horizontal="right" vertical="center"/>
      <protection/>
    </xf>
    <xf numFmtId="221" fontId="43" fillId="0" borderId="37">
      <alignment horizontal="right" vertical="center"/>
      <protection/>
    </xf>
    <xf numFmtId="226" fontId="4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6" fontId="4" fillId="0" borderId="37">
      <alignment horizontal="right" vertical="center"/>
      <protection/>
    </xf>
    <xf numFmtId="230" fontId="55" fillId="0" borderId="37">
      <alignment horizontal="right" vertical="center"/>
      <protection/>
    </xf>
    <xf numFmtId="228" fontId="102" fillId="0" borderId="37">
      <alignment horizontal="right" vertical="center"/>
      <protection/>
    </xf>
    <xf numFmtId="229" fontId="104" fillId="0" borderId="37">
      <alignment horizontal="right" vertical="center"/>
      <protection/>
    </xf>
    <xf numFmtId="178" fontId="2" fillId="0" borderId="37">
      <alignment horizontal="right" vertical="center"/>
      <protection/>
    </xf>
    <xf numFmtId="229" fontId="104" fillId="0" borderId="37">
      <alignment horizontal="right" vertical="center"/>
      <protection/>
    </xf>
    <xf numFmtId="227" fontId="103" fillId="0" borderId="37">
      <alignment horizontal="right" vertical="center"/>
      <protection/>
    </xf>
    <xf numFmtId="226" fontId="4" fillId="0" borderId="37">
      <alignment horizontal="right" vertical="center"/>
      <protection/>
    </xf>
    <xf numFmtId="226" fontId="4" fillId="0" borderId="37">
      <alignment horizontal="right" vertical="center"/>
      <protection/>
    </xf>
    <xf numFmtId="230" fontId="55" fillId="0" borderId="37">
      <alignment horizontal="right" vertical="center"/>
      <protection/>
    </xf>
    <xf numFmtId="229" fontId="104" fillId="0" borderId="37">
      <alignment horizontal="right" vertical="center"/>
      <protection/>
    </xf>
    <xf numFmtId="229" fontId="104" fillId="0" borderId="37">
      <alignment horizontal="right" vertical="center"/>
      <protection/>
    </xf>
    <xf numFmtId="226" fontId="4" fillId="0" borderId="37">
      <alignment horizontal="right" vertical="center"/>
      <protection/>
    </xf>
    <xf numFmtId="226" fontId="4" fillId="0" borderId="37">
      <alignment horizontal="right" vertical="center"/>
      <protection/>
    </xf>
    <xf numFmtId="226" fontId="4" fillId="0" borderId="37">
      <alignment horizontal="right" vertical="center"/>
      <protection/>
    </xf>
    <xf numFmtId="229" fontId="104" fillId="0" borderId="37">
      <alignment horizontal="right" vertical="center"/>
      <protection/>
    </xf>
    <xf numFmtId="229" fontId="104" fillId="0" borderId="37">
      <alignment horizontal="right" vertical="center"/>
      <protection/>
    </xf>
    <xf numFmtId="229" fontId="104" fillId="0" borderId="37">
      <alignment horizontal="right" vertical="center"/>
      <protection/>
    </xf>
    <xf numFmtId="178" fontId="2" fillId="0" borderId="37">
      <alignment horizontal="right" vertical="center"/>
      <protection/>
    </xf>
    <xf numFmtId="226" fontId="4" fillId="0" borderId="37">
      <alignment horizontal="right" vertical="center"/>
      <protection/>
    </xf>
    <xf numFmtId="229" fontId="104" fillId="0" borderId="37">
      <alignment horizontal="right" vertical="center"/>
      <protection/>
    </xf>
    <xf numFmtId="226" fontId="4" fillId="0" borderId="37">
      <alignment horizontal="right" vertical="center"/>
      <protection/>
    </xf>
    <xf numFmtId="226" fontId="4" fillId="0" borderId="37">
      <alignment horizontal="right" vertical="center"/>
      <protection/>
    </xf>
    <xf numFmtId="229" fontId="104" fillId="0" borderId="37">
      <alignment horizontal="right" vertical="center"/>
      <protection/>
    </xf>
    <xf numFmtId="228" fontId="102" fillId="0" borderId="37">
      <alignment horizontal="right" vertical="center"/>
      <protection/>
    </xf>
    <xf numFmtId="226" fontId="4" fillId="0" borderId="37">
      <alignment horizontal="right" vertical="center"/>
      <protection/>
    </xf>
    <xf numFmtId="226" fontId="4" fillId="0" borderId="37">
      <alignment horizontal="right" vertical="center"/>
      <protection/>
    </xf>
    <xf numFmtId="226" fontId="4" fillId="0" borderId="37">
      <alignment horizontal="right" vertical="center"/>
      <protection/>
    </xf>
    <xf numFmtId="229" fontId="104" fillId="0" borderId="37">
      <alignment horizontal="right" vertical="center"/>
      <protection/>
    </xf>
    <xf numFmtId="226" fontId="4" fillId="0" borderId="37">
      <alignment horizontal="right" vertical="center"/>
      <protection/>
    </xf>
    <xf numFmtId="229" fontId="104" fillId="0" borderId="37">
      <alignment horizontal="right" vertical="center"/>
      <protection/>
    </xf>
    <xf numFmtId="226" fontId="4" fillId="0" borderId="37">
      <alignment horizontal="right" vertical="center"/>
      <protection/>
    </xf>
    <xf numFmtId="229" fontId="104" fillId="0" borderId="37">
      <alignment horizontal="right" vertical="center"/>
      <protection/>
    </xf>
    <xf numFmtId="226" fontId="4" fillId="0" borderId="37">
      <alignment horizontal="right" vertical="center"/>
      <protection/>
    </xf>
    <xf numFmtId="226" fontId="4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2" fontId="55" fillId="0" borderId="37">
      <alignment horizontal="right" vertical="center"/>
      <protection/>
    </xf>
    <xf numFmtId="225" fontId="55" fillId="0" borderId="37">
      <alignment horizontal="right" vertical="center"/>
      <protection/>
    </xf>
    <xf numFmtId="232" fontId="55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33" fontId="55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3" fontId="55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3" fontId="55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3" fontId="55" fillId="0" borderId="37">
      <alignment horizontal="right" vertical="center"/>
      <protection/>
    </xf>
    <xf numFmtId="233" fontId="55" fillId="0" borderId="37">
      <alignment horizontal="right" vertical="center"/>
      <protection/>
    </xf>
    <xf numFmtId="233" fontId="55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3" fontId="55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3" fontId="55" fillId="0" borderId="37">
      <alignment horizontal="right" vertical="center"/>
      <protection/>
    </xf>
    <xf numFmtId="233" fontId="55" fillId="0" borderId="37">
      <alignment horizontal="right" vertical="center"/>
      <protection/>
    </xf>
    <xf numFmtId="231" fontId="3" fillId="0" borderId="37">
      <alignment horizontal="right" vertical="center"/>
      <protection/>
    </xf>
    <xf numFmtId="229" fontId="104" fillId="0" borderId="37">
      <alignment horizontal="right" vertical="center"/>
      <protection/>
    </xf>
    <xf numFmtId="229" fontId="104" fillId="0" borderId="37">
      <alignment horizontal="right" vertical="center"/>
      <protection/>
    </xf>
    <xf numFmtId="226" fontId="4" fillId="0" borderId="37">
      <alignment horizontal="right" vertical="center"/>
      <protection/>
    </xf>
    <xf numFmtId="231" fontId="3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5" fontId="103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34" fontId="55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35" fontId="55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5" fontId="103" fillId="0" borderId="37">
      <alignment horizontal="right" vertical="center"/>
      <protection/>
    </xf>
    <xf numFmtId="236" fontId="4" fillId="0" borderId="37">
      <alignment horizontal="right" vertical="center"/>
      <protection/>
    </xf>
    <xf numFmtId="225" fontId="103" fillId="0" borderId="37">
      <alignment horizontal="right" vertical="center"/>
      <protection/>
    </xf>
    <xf numFmtId="235" fontId="55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35" fontId="55" fillId="0" borderId="37">
      <alignment horizontal="right" vertical="center"/>
      <protection/>
    </xf>
    <xf numFmtId="225" fontId="103" fillId="0" borderId="37">
      <alignment horizontal="right" vertical="center"/>
      <protection/>
    </xf>
    <xf numFmtId="235" fontId="55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5" fontId="103" fillId="0" borderId="37">
      <alignment horizontal="right" vertical="center"/>
      <protection/>
    </xf>
    <xf numFmtId="235" fontId="55" fillId="0" borderId="37">
      <alignment horizontal="right" vertical="center"/>
      <protection/>
    </xf>
    <xf numFmtId="235" fontId="55" fillId="0" borderId="37">
      <alignment horizontal="right" vertical="center"/>
      <protection/>
    </xf>
    <xf numFmtId="235" fontId="55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35" fontId="55" fillId="0" borderId="37">
      <alignment horizontal="right" vertical="center"/>
      <protection/>
    </xf>
    <xf numFmtId="225" fontId="103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35" fontId="55" fillId="0" borderId="37">
      <alignment horizontal="right" vertical="center"/>
      <protection/>
    </xf>
    <xf numFmtId="235" fontId="55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34" fontId="55" fillId="0" borderId="37">
      <alignment horizontal="right" vertical="center"/>
      <protection/>
    </xf>
    <xf numFmtId="237" fontId="55" fillId="0" borderId="37">
      <alignment horizontal="right" vertical="center"/>
      <protection/>
    </xf>
    <xf numFmtId="225" fontId="103" fillId="0" borderId="37">
      <alignment horizontal="right" vertical="center"/>
      <protection/>
    </xf>
    <xf numFmtId="234" fontId="55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37" fontId="55" fillId="0" borderId="37">
      <alignment horizontal="right" vertical="center"/>
      <protection/>
    </xf>
    <xf numFmtId="227" fontId="55" fillId="0" borderId="37">
      <alignment horizontal="right" vertical="center"/>
      <protection/>
    </xf>
    <xf numFmtId="237" fontId="55" fillId="0" borderId="37">
      <alignment horizontal="right" vertical="center"/>
      <protection/>
    </xf>
    <xf numFmtId="187" fontId="55" fillId="0" borderId="37">
      <alignment horizontal="right" vertical="center"/>
      <protection/>
    </xf>
    <xf numFmtId="225" fontId="103" fillId="0" borderId="37">
      <alignment horizontal="right" vertical="center"/>
      <protection/>
    </xf>
    <xf numFmtId="187" fontId="55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36" fontId="4" fillId="0" borderId="37">
      <alignment horizontal="right" vertical="center"/>
      <protection/>
    </xf>
    <xf numFmtId="231" fontId="3" fillId="0" borderId="37">
      <alignment horizontal="right" vertical="center"/>
      <protection/>
    </xf>
    <xf numFmtId="221" fontId="43" fillId="0" borderId="37">
      <alignment horizontal="right" vertical="center"/>
      <protection/>
    </xf>
    <xf numFmtId="221" fontId="43" fillId="0" borderId="37">
      <alignment horizontal="right" vertical="center"/>
      <protection/>
    </xf>
    <xf numFmtId="222" fontId="55" fillId="0" borderId="37">
      <alignment horizontal="right" vertical="center"/>
      <protection/>
    </xf>
    <xf numFmtId="236" fontId="4" fillId="0" borderId="37">
      <alignment horizontal="right" vertical="center"/>
      <protection/>
    </xf>
    <xf numFmtId="222" fontId="55" fillId="0" borderId="37">
      <alignment horizontal="right" vertical="center"/>
      <protection/>
    </xf>
    <xf numFmtId="239" fontId="55" fillId="0" borderId="37">
      <alignment horizontal="right" vertical="center"/>
      <protection/>
    </xf>
    <xf numFmtId="236" fontId="4" fillId="0" borderId="37">
      <alignment horizontal="right" vertical="center"/>
      <protection/>
    </xf>
    <xf numFmtId="238" fontId="104" fillId="0" borderId="37">
      <alignment horizontal="right" vertical="center"/>
      <protection/>
    </xf>
    <xf numFmtId="222" fontId="55" fillId="0" borderId="37">
      <alignment horizontal="right" vertical="center"/>
      <protection/>
    </xf>
    <xf numFmtId="236" fontId="4" fillId="0" borderId="37">
      <alignment horizontal="right" vertical="center"/>
      <protection/>
    </xf>
    <xf numFmtId="239" fontId="55" fillId="0" borderId="37">
      <alignment horizontal="right" vertical="center"/>
      <protection/>
    </xf>
    <xf numFmtId="236" fontId="4" fillId="0" borderId="37">
      <alignment horizontal="right" vertical="center"/>
      <protection/>
    </xf>
    <xf numFmtId="236" fontId="4" fillId="0" borderId="37">
      <alignment horizontal="right" vertical="center"/>
      <protection/>
    </xf>
    <xf numFmtId="240" fontId="55" fillId="0" borderId="37">
      <alignment horizontal="right" vertical="center"/>
      <protection/>
    </xf>
    <xf numFmtId="236" fontId="4" fillId="0" borderId="37">
      <alignment horizontal="right" vertical="center"/>
      <protection/>
    </xf>
    <xf numFmtId="241" fontId="3" fillId="0" borderId="37">
      <alignment horizontal="right" vertical="center"/>
      <protection/>
    </xf>
    <xf numFmtId="236" fontId="4" fillId="0" borderId="37">
      <alignment horizontal="right" vertical="center"/>
      <protection/>
    </xf>
    <xf numFmtId="236" fontId="4" fillId="0" borderId="37">
      <alignment horizontal="right" vertical="center"/>
      <protection/>
    </xf>
    <xf numFmtId="225" fontId="103" fillId="0" borderId="37">
      <alignment horizontal="right" vertical="center"/>
      <protection/>
    </xf>
    <xf numFmtId="225" fontId="103" fillId="0" borderId="37">
      <alignment horizontal="right" vertical="center"/>
      <protection/>
    </xf>
    <xf numFmtId="228" fontId="102" fillId="0" borderId="37">
      <alignment horizontal="right" vertical="center"/>
      <protection/>
    </xf>
    <xf numFmtId="225" fontId="103" fillId="0" borderId="37">
      <alignment horizontal="right" vertical="center"/>
      <protection/>
    </xf>
    <xf numFmtId="227" fontId="103" fillId="0" borderId="37">
      <alignment horizontal="right" vertical="center"/>
      <protection/>
    </xf>
    <xf numFmtId="231" fontId="3" fillId="0" borderId="37">
      <alignment horizontal="right" vertical="center"/>
      <protection/>
    </xf>
    <xf numFmtId="242" fontId="2" fillId="0" borderId="37">
      <alignment horizontal="right" vertical="center"/>
      <protection/>
    </xf>
    <xf numFmtId="236" fontId="4" fillId="0" borderId="37">
      <alignment horizontal="right" vertical="center"/>
      <protection/>
    </xf>
    <xf numFmtId="227" fontId="103" fillId="0" borderId="37">
      <alignment horizontal="right" vertical="center"/>
      <protection/>
    </xf>
    <xf numFmtId="236" fontId="4" fillId="0" borderId="37">
      <alignment horizontal="right" vertical="center"/>
      <protection/>
    </xf>
    <xf numFmtId="236" fontId="4" fillId="0" borderId="37">
      <alignment horizontal="right" vertical="center"/>
      <protection/>
    </xf>
    <xf numFmtId="229" fontId="104" fillId="0" borderId="37">
      <alignment horizontal="right" vertical="center"/>
      <protection/>
    </xf>
    <xf numFmtId="228" fontId="102" fillId="0" borderId="37">
      <alignment horizontal="right" vertical="center"/>
      <protection/>
    </xf>
    <xf numFmtId="242" fontId="2" fillId="0" borderId="37">
      <alignment horizontal="right" vertical="center"/>
      <protection/>
    </xf>
    <xf numFmtId="228" fontId="102" fillId="0" borderId="37">
      <alignment horizontal="right" vertical="center"/>
      <protection/>
    </xf>
    <xf numFmtId="227" fontId="103" fillId="0" borderId="37">
      <alignment horizontal="right" vertical="center"/>
      <protection/>
    </xf>
    <xf numFmtId="229" fontId="104" fillId="0" borderId="37">
      <alignment horizontal="right" vertical="center"/>
      <protection/>
    </xf>
    <xf numFmtId="229" fontId="104" fillId="0" borderId="37">
      <alignment horizontal="right" vertical="center"/>
      <protection/>
    </xf>
    <xf numFmtId="236" fontId="4" fillId="0" borderId="37">
      <alignment horizontal="right" vertical="center"/>
      <protection/>
    </xf>
    <xf numFmtId="243" fontId="55" fillId="0" borderId="37">
      <alignment horizontal="right" vertical="center"/>
      <protection/>
    </xf>
    <xf numFmtId="228" fontId="102" fillId="0" borderId="37">
      <alignment horizontal="right" vertical="center"/>
      <protection/>
    </xf>
    <xf numFmtId="228" fontId="102" fillId="0" borderId="37">
      <alignment horizontal="right" vertical="center"/>
      <protection/>
    </xf>
    <xf numFmtId="225" fontId="103" fillId="0" borderId="37">
      <alignment horizontal="right" vertical="center"/>
      <protection/>
    </xf>
    <xf numFmtId="225" fontId="103" fillId="0" borderId="37">
      <alignment horizontal="right" vertical="center"/>
      <protection/>
    </xf>
    <xf numFmtId="229" fontId="104" fillId="0" borderId="37">
      <alignment horizontal="right" vertical="center"/>
      <protection/>
    </xf>
    <xf numFmtId="228" fontId="102" fillId="0" borderId="37">
      <alignment horizontal="right" vertical="center"/>
      <protection/>
    </xf>
    <xf numFmtId="228" fontId="102" fillId="0" borderId="37">
      <alignment horizontal="right" vertical="center"/>
      <protection/>
    </xf>
    <xf numFmtId="228" fontId="102" fillId="0" borderId="37">
      <alignment horizontal="right" vertical="center"/>
      <protection/>
    </xf>
    <xf numFmtId="242" fontId="2" fillId="0" borderId="37">
      <alignment horizontal="right" vertical="center"/>
      <protection/>
    </xf>
    <xf numFmtId="229" fontId="104" fillId="0" borderId="37">
      <alignment horizontal="right" vertical="center"/>
      <protection/>
    </xf>
    <xf numFmtId="228" fontId="102" fillId="0" borderId="37">
      <alignment horizontal="right" vertical="center"/>
      <protection/>
    </xf>
    <xf numFmtId="236" fontId="4" fillId="0" borderId="37">
      <alignment horizontal="right" vertical="center"/>
      <protection/>
    </xf>
    <xf numFmtId="225" fontId="103" fillId="0" borderId="37">
      <alignment horizontal="right" vertical="center"/>
      <protection/>
    </xf>
    <xf numFmtId="228" fontId="102" fillId="0" borderId="37">
      <alignment horizontal="right" vertical="center"/>
      <protection/>
    </xf>
    <xf numFmtId="243" fontId="55" fillId="0" borderId="37">
      <alignment horizontal="right" vertical="center"/>
      <protection/>
    </xf>
    <xf numFmtId="231" fontId="3" fillId="0" borderId="37">
      <alignment horizontal="right" vertical="center"/>
      <protection/>
    </xf>
    <xf numFmtId="225" fontId="103" fillId="0" borderId="37">
      <alignment horizontal="right" vertical="center"/>
      <protection/>
    </xf>
    <xf numFmtId="225" fontId="103" fillId="0" borderId="37">
      <alignment horizontal="right" vertical="center"/>
      <protection/>
    </xf>
    <xf numFmtId="228" fontId="102" fillId="0" borderId="37">
      <alignment horizontal="right" vertical="center"/>
      <protection/>
    </xf>
    <xf numFmtId="229" fontId="104" fillId="0" borderId="37">
      <alignment horizontal="right" vertical="center"/>
      <protection/>
    </xf>
    <xf numFmtId="228" fontId="102" fillId="0" borderId="37">
      <alignment horizontal="right" vertical="center"/>
      <protection/>
    </xf>
    <xf numFmtId="229" fontId="104" fillId="0" borderId="37">
      <alignment horizontal="right" vertical="center"/>
      <protection/>
    </xf>
    <xf numFmtId="228" fontId="102" fillId="0" borderId="37">
      <alignment horizontal="right" vertical="center"/>
      <protection/>
    </xf>
    <xf numFmtId="225" fontId="103" fillId="0" borderId="37">
      <alignment horizontal="right" vertical="center"/>
      <protection/>
    </xf>
    <xf numFmtId="242" fontId="2" fillId="0" borderId="37">
      <alignment horizontal="right" vertical="center"/>
      <protection/>
    </xf>
    <xf numFmtId="236" fontId="4" fillId="0" borderId="37">
      <alignment horizontal="right" vertical="center"/>
      <protection/>
    </xf>
    <xf numFmtId="231" fontId="3" fillId="0" borderId="37">
      <alignment horizontal="right" vertical="center"/>
      <protection/>
    </xf>
    <xf numFmtId="228" fontId="102" fillId="0" borderId="37">
      <alignment horizontal="right" vertical="center"/>
      <protection/>
    </xf>
    <xf numFmtId="231" fontId="3" fillId="0" borderId="37">
      <alignment horizontal="right" vertical="center"/>
      <protection/>
    </xf>
    <xf numFmtId="228" fontId="102" fillId="0" borderId="37">
      <alignment horizontal="right" vertical="center"/>
      <protection/>
    </xf>
    <xf numFmtId="244" fontId="104" fillId="0" borderId="37">
      <alignment horizontal="right" vertical="center"/>
      <protection/>
    </xf>
    <xf numFmtId="236" fontId="4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31" fontId="3" fillId="0" borderId="37">
      <alignment horizontal="right" vertical="center"/>
      <protection/>
    </xf>
    <xf numFmtId="244" fontId="104" fillId="0" borderId="37">
      <alignment horizontal="right" vertical="center"/>
      <protection/>
    </xf>
    <xf numFmtId="245" fontId="102" fillId="0" borderId="37">
      <alignment horizontal="right" vertical="center"/>
      <protection/>
    </xf>
    <xf numFmtId="245" fontId="102" fillId="0" borderId="37">
      <alignment horizontal="right" vertical="center"/>
      <protection/>
    </xf>
    <xf numFmtId="244" fontId="104" fillId="0" borderId="37">
      <alignment horizontal="right" vertical="center"/>
      <protection/>
    </xf>
    <xf numFmtId="246" fontId="2" fillId="0" borderId="37">
      <alignment horizontal="right" vertical="center"/>
      <protection/>
    </xf>
    <xf numFmtId="246" fontId="2" fillId="0" borderId="37">
      <alignment horizontal="right" vertical="center"/>
      <protection/>
    </xf>
    <xf numFmtId="246" fontId="2" fillId="0" borderId="37">
      <alignment horizontal="right" vertical="center"/>
      <protection/>
    </xf>
    <xf numFmtId="244" fontId="104" fillId="0" borderId="37">
      <alignment horizontal="right" vertical="center"/>
      <protection/>
    </xf>
    <xf numFmtId="245" fontId="102" fillId="0" borderId="37">
      <alignment horizontal="right" vertical="center"/>
      <protection/>
    </xf>
    <xf numFmtId="244" fontId="104" fillId="0" borderId="37">
      <alignment horizontal="right" vertical="center"/>
      <protection/>
    </xf>
    <xf numFmtId="244" fontId="104" fillId="0" borderId="37">
      <alignment horizontal="right" vertical="center"/>
      <protection/>
    </xf>
    <xf numFmtId="246" fontId="2" fillId="0" borderId="37">
      <alignment horizontal="right" vertical="center"/>
      <protection/>
    </xf>
    <xf numFmtId="246" fontId="2" fillId="0" borderId="37">
      <alignment horizontal="right" vertical="center"/>
      <protection/>
    </xf>
    <xf numFmtId="244" fontId="104" fillId="0" borderId="37">
      <alignment horizontal="right" vertical="center"/>
      <protection/>
    </xf>
    <xf numFmtId="246" fontId="2" fillId="0" borderId="37">
      <alignment horizontal="right" vertical="center"/>
      <protection/>
    </xf>
    <xf numFmtId="244" fontId="104" fillId="0" borderId="37">
      <alignment horizontal="right" vertical="center"/>
      <protection/>
    </xf>
    <xf numFmtId="244" fontId="104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8" fontId="102" fillId="0" borderId="37">
      <alignment horizontal="right" vertical="center"/>
      <protection/>
    </xf>
    <xf numFmtId="236" fontId="4" fillId="0" borderId="37">
      <alignment horizontal="right" vertical="center"/>
      <protection/>
    </xf>
    <xf numFmtId="236" fontId="4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6" fontId="4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6" fontId="4" fillId="0" borderId="37">
      <alignment horizontal="right" vertical="center"/>
      <protection/>
    </xf>
    <xf numFmtId="242" fontId="2" fillId="0" borderId="37">
      <alignment horizontal="right" vertical="center"/>
      <protection/>
    </xf>
    <xf numFmtId="245" fontId="4" fillId="0" borderId="37">
      <alignment horizontal="right" vertical="center"/>
      <protection/>
    </xf>
    <xf numFmtId="245" fontId="4" fillId="0" borderId="37">
      <alignment horizontal="right" vertical="center"/>
      <protection/>
    </xf>
    <xf numFmtId="236" fontId="4" fillId="0" borderId="37">
      <alignment horizontal="right" vertical="center"/>
      <protection/>
    </xf>
    <xf numFmtId="235" fontId="55" fillId="0" borderId="37">
      <alignment horizontal="right" vertical="center"/>
      <protection/>
    </xf>
    <xf numFmtId="229" fontId="104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6" fontId="4" fillId="0" borderId="37">
      <alignment horizontal="right" vertical="center"/>
      <protection/>
    </xf>
    <xf numFmtId="225" fontId="103" fillId="0" borderId="37">
      <alignment horizontal="right" vertical="center"/>
      <protection/>
    </xf>
    <xf numFmtId="236" fontId="4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5" fontId="55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5" fontId="55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5" fontId="55" fillId="0" borderId="37">
      <alignment horizontal="right" vertical="center"/>
      <protection/>
    </xf>
    <xf numFmtId="235" fontId="55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1" fontId="3" fillId="0" borderId="37">
      <alignment horizontal="right" vertical="center"/>
      <protection/>
    </xf>
    <xf numFmtId="244" fontId="104" fillId="0" borderId="37">
      <alignment horizontal="right" vertical="center"/>
      <protection/>
    </xf>
    <xf numFmtId="245" fontId="4" fillId="0" borderId="37">
      <alignment horizontal="right" vertical="center"/>
      <protection/>
    </xf>
    <xf numFmtId="247" fontId="55" fillId="0" borderId="37">
      <alignment horizontal="right" vertical="center"/>
      <protection/>
    </xf>
    <xf numFmtId="248" fontId="55" fillId="0" borderId="37">
      <alignment horizontal="right" vertical="center"/>
      <protection/>
    </xf>
    <xf numFmtId="247" fontId="55" fillId="0" borderId="37">
      <alignment horizontal="right" vertical="center"/>
      <protection/>
    </xf>
    <xf numFmtId="236" fontId="4" fillId="0" borderId="37">
      <alignment horizontal="right" vertical="center"/>
      <protection/>
    </xf>
    <xf numFmtId="231" fontId="3" fillId="0" borderId="37">
      <alignment horizontal="right" vertical="center"/>
      <protection/>
    </xf>
    <xf numFmtId="244" fontId="104" fillId="0" borderId="37">
      <alignment horizontal="right" vertical="center"/>
      <protection/>
    </xf>
    <xf numFmtId="236" fontId="4" fillId="0" borderId="37">
      <alignment horizontal="right" vertical="center"/>
      <protection/>
    </xf>
    <xf numFmtId="236" fontId="4" fillId="0" borderId="37">
      <alignment horizontal="right" vertical="center"/>
      <protection/>
    </xf>
    <xf numFmtId="236" fontId="4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6" fontId="4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1" fontId="3" fillId="0" borderId="37">
      <alignment horizontal="right" vertical="center"/>
      <protection/>
    </xf>
    <xf numFmtId="246" fontId="2" fillId="0" borderId="37">
      <alignment horizontal="right" vertical="center"/>
      <protection/>
    </xf>
    <xf numFmtId="236" fontId="4" fillId="0" borderId="37">
      <alignment horizontal="right" vertical="center"/>
      <protection/>
    </xf>
    <xf numFmtId="236" fontId="4" fillId="0" borderId="37">
      <alignment horizontal="right" vertical="center"/>
      <protection/>
    </xf>
    <xf numFmtId="244" fontId="104" fillId="0" borderId="37">
      <alignment horizontal="right" vertical="center"/>
      <protection/>
    </xf>
    <xf numFmtId="231" fontId="3" fillId="0" borderId="37">
      <alignment horizontal="right" vertical="center"/>
      <protection/>
    </xf>
    <xf numFmtId="244" fontId="104" fillId="0" borderId="37">
      <alignment horizontal="right" vertical="center"/>
      <protection/>
    </xf>
    <xf numFmtId="229" fontId="104" fillId="0" borderId="37">
      <alignment horizontal="right" vertical="center"/>
      <protection/>
    </xf>
    <xf numFmtId="228" fontId="102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6" fontId="4" fillId="0" borderId="37">
      <alignment horizontal="right" vertical="center"/>
      <protection/>
    </xf>
    <xf numFmtId="236" fontId="4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6" fontId="4" fillId="0" borderId="37">
      <alignment horizontal="right" vertical="center"/>
      <protection/>
    </xf>
    <xf numFmtId="236" fontId="4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6" fontId="4" fillId="0" borderId="37">
      <alignment horizontal="right" vertical="center"/>
      <protection/>
    </xf>
    <xf numFmtId="249" fontId="55" fillId="0" borderId="37">
      <alignment horizontal="right" vertical="center"/>
      <protection/>
    </xf>
    <xf numFmtId="245" fontId="102" fillId="0" borderId="37">
      <alignment horizontal="right" vertical="center"/>
      <protection/>
    </xf>
    <xf numFmtId="244" fontId="104" fillId="0" borderId="37">
      <alignment horizontal="right" vertical="center"/>
      <protection/>
    </xf>
    <xf numFmtId="231" fontId="3" fillId="0" borderId="37">
      <alignment horizontal="right" vertical="center"/>
      <protection/>
    </xf>
    <xf numFmtId="178" fontId="2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50" fontId="102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3" fontId="102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51" fontId="4" fillId="0" borderId="37">
      <alignment horizontal="right" vertical="center"/>
      <protection/>
    </xf>
    <xf numFmtId="251" fontId="4" fillId="0" borderId="37">
      <alignment horizontal="right" vertical="center"/>
      <protection/>
    </xf>
    <xf numFmtId="251" fontId="4" fillId="0" borderId="37">
      <alignment horizontal="right" vertical="center"/>
      <protection/>
    </xf>
    <xf numFmtId="252" fontId="55" fillId="0" borderId="37">
      <alignment horizontal="right" vertical="center"/>
      <protection/>
    </xf>
    <xf numFmtId="251" fontId="4" fillId="0" borderId="37">
      <alignment horizontal="right" vertical="center"/>
      <protection/>
    </xf>
    <xf numFmtId="251" fontId="4" fillId="0" borderId="37">
      <alignment horizontal="right" vertical="center"/>
      <protection/>
    </xf>
    <xf numFmtId="251" fontId="4" fillId="0" borderId="37">
      <alignment horizontal="right" vertical="center"/>
      <protection/>
    </xf>
    <xf numFmtId="223" fontId="102" fillId="0" borderId="37">
      <alignment horizontal="right" vertical="center"/>
      <protection/>
    </xf>
    <xf numFmtId="223" fontId="102" fillId="0" borderId="37">
      <alignment horizontal="right" vertical="center"/>
      <protection/>
    </xf>
    <xf numFmtId="223" fontId="102" fillId="0" borderId="37">
      <alignment horizontal="right" vertical="center"/>
      <protection/>
    </xf>
    <xf numFmtId="223" fontId="102" fillId="0" borderId="37">
      <alignment horizontal="right" vertical="center"/>
      <protection/>
    </xf>
    <xf numFmtId="223" fontId="102" fillId="0" borderId="37">
      <alignment horizontal="right" vertical="center"/>
      <protection/>
    </xf>
    <xf numFmtId="253" fontId="71" fillId="0" borderId="37">
      <alignment horizontal="right" vertical="center"/>
      <protection/>
    </xf>
    <xf numFmtId="253" fontId="71" fillId="0" borderId="37">
      <alignment horizontal="right" vertical="center"/>
      <protection/>
    </xf>
    <xf numFmtId="253" fontId="71" fillId="0" borderId="37">
      <alignment horizontal="right" vertical="center"/>
      <protection/>
    </xf>
    <xf numFmtId="237" fontId="27" fillId="0" borderId="37">
      <alignment horizontal="right" vertical="center"/>
      <protection/>
    </xf>
    <xf numFmtId="251" fontId="4" fillId="0" borderId="37">
      <alignment horizontal="right" vertical="center"/>
      <protection/>
    </xf>
    <xf numFmtId="251" fontId="4" fillId="0" borderId="37">
      <alignment horizontal="right" vertical="center"/>
      <protection/>
    </xf>
    <xf numFmtId="254" fontId="55" fillId="0" borderId="37">
      <alignment horizontal="right" vertical="center"/>
      <protection/>
    </xf>
    <xf numFmtId="254" fontId="55" fillId="0" borderId="37">
      <alignment horizontal="right" vertical="center"/>
      <protection/>
    </xf>
    <xf numFmtId="251" fontId="4" fillId="0" borderId="37">
      <alignment horizontal="right" vertical="center"/>
      <protection/>
    </xf>
    <xf numFmtId="178" fontId="55" fillId="0" borderId="37">
      <alignment horizontal="right" vertical="center"/>
      <protection/>
    </xf>
    <xf numFmtId="251" fontId="4" fillId="0" borderId="37">
      <alignment horizontal="right" vertical="center"/>
      <protection/>
    </xf>
    <xf numFmtId="251" fontId="4" fillId="0" borderId="37">
      <alignment horizontal="right" vertical="center"/>
      <protection/>
    </xf>
    <xf numFmtId="251" fontId="4" fillId="0" borderId="37">
      <alignment horizontal="right" vertical="center"/>
      <protection/>
    </xf>
    <xf numFmtId="251" fontId="4" fillId="0" borderId="37">
      <alignment horizontal="right" vertical="center"/>
      <protection/>
    </xf>
    <xf numFmtId="252" fontId="55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1" fontId="43" fillId="0" borderId="37">
      <alignment horizontal="right" vertical="center"/>
      <protection/>
    </xf>
    <xf numFmtId="255" fontId="71" fillId="0" borderId="38">
      <alignment horizontal="right" vertical="center"/>
      <protection/>
    </xf>
    <xf numFmtId="229" fontId="104" fillId="0" borderId="37">
      <alignment horizontal="right" vertical="center"/>
      <protection/>
    </xf>
    <xf numFmtId="226" fontId="104" fillId="0" borderId="37">
      <alignment horizontal="right" vertical="center"/>
      <protection/>
    </xf>
    <xf numFmtId="256" fontId="102" fillId="0" borderId="37">
      <alignment horizontal="right" vertical="center"/>
      <protection/>
    </xf>
    <xf numFmtId="257" fontId="3" fillId="0" borderId="37">
      <alignment horizontal="right" vertical="center"/>
      <protection/>
    </xf>
    <xf numFmtId="257" fontId="3" fillId="0" borderId="37">
      <alignment horizontal="right" vertical="center"/>
      <protection/>
    </xf>
    <xf numFmtId="251" fontId="4" fillId="0" borderId="37">
      <alignment horizontal="right" vertical="center"/>
      <protection/>
    </xf>
    <xf numFmtId="250" fontId="102" fillId="0" borderId="37">
      <alignment horizontal="right" vertical="center"/>
      <protection/>
    </xf>
    <xf numFmtId="251" fontId="4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51" fontId="4" fillId="0" borderId="37">
      <alignment horizontal="right" vertical="center"/>
      <protection/>
    </xf>
    <xf numFmtId="178" fontId="2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53" fontId="71" fillId="0" borderId="37">
      <alignment horizontal="right" vertical="center"/>
      <protection/>
    </xf>
    <xf numFmtId="253" fontId="71" fillId="0" borderId="37">
      <alignment horizontal="right" vertical="center"/>
      <protection/>
    </xf>
    <xf numFmtId="253" fontId="71" fillId="0" borderId="37">
      <alignment horizontal="right" vertical="center"/>
      <protection/>
    </xf>
    <xf numFmtId="258" fontId="3" fillId="0" borderId="37">
      <alignment horizontal="right" vertical="center"/>
      <protection/>
    </xf>
    <xf numFmtId="259" fontId="55" fillId="0" borderId="37">
      <alignment horizontal="right" vertical="center"/>
      <protection/>
    </xf>
    <xf numFmtId="184" fontId="55" fillId="0" borderId="37">
      <alignment horizontal="right" vertical="center"/>
      <protection/>
    </xf>
    <xf numFmtId="258" fontId="3" fillId="0" borderId="37">
      <alignment horizontal="right" vertical="center"/>
      <protection/>
    </xf>
    <xf numFmtId="184" fontId="55" fillId="0" borderId="37">
      <alignment horizontal="right" vertical="center"/>
      <protection/>
    </xf>
    <xf numFmtId="258" fontId="3" fillId="0" borderId="37">
      <alignment horizontal="right" vertical="center"/>
      <protection/>
    </xf>
    <xf numFmtId="184" fontId="55" fillId="0" borderId="37">
      <alignment horizontal="right" vertical="center"/>
      <protection/>
    </xf>
    <xf numFmtId="258" fontId="3" fillId="0" borderId="37">
      <alignment horizontal="right" vertical="center"/>
      <protection/>
    </xf>
    <xf numFmtId="258" fontId="3" fillId="0" borderId="37">
      <alignment horizontal="right" vertical="center"/>
      <protection/>
    </xf>
    <xf numFmtId="258" fontId="3" fillId="0" borderId="37">
      <alignment horizontal="right" vertical="center"/>
      <protection/>
    </xf>
    <xf numFmtId="184" fontId="55" fillId="0" borderId="37">
      <alignment horizontal="right" vertical="center"/>
      <protection/>
    </xf>
    <xf numFmtId="184" fontId="55" fillId="0" borderId="37">
      <alignment horizontal="right" vertical="center"/>
      <protection/>
    </xf>
    <xf numFmtId="184" fontId="55" fillId="0" borderId="37">
      <alignment horizontal="right" vertical="center"/>
      <protection/>
    </xf>
    <xf numFmtId="258" fontId="3" fillId="0" borderId="37">
      <alignment horizontal="right" vertical="center"/>
      <protection/>
    </xf>
    <xf numFmtId="258" fontId="3" fillId="0" borderId="37">
      <alignment horizontal="right" vertical="center"/>
      <protection/>
    </xf>
    <xf numFmtId="184" fontId="55" fillId="0" borderId="37">
      <alignment horizontal="right" vertical="center"/>
      <protection/>
    </xf>
    <xf numFmtId="258" fontId="3" fillId="0" borderId="37">
      <alignment horizontal="right" vertical="center"/>
      <protection/>
    </xf>
    <xf numFmtId="258" fontId="3" fillId="0" borderId="37">
      <alignment horizontal="right" vertical="center"/>
      <protection/>
    </xf>
    <xf numFmtId="258" fontId="3" fillId="0" borderId="37">
      <alignment horizontal="right" vertical="center"/>
      <protection/>
    </xf>
    <xf numFmtId="184" fontId="55" fillId="0" borderId="37">
      <alignment horizontal="right" vertical="center"/>
      <protection/>
    </xf>
    <xf numFmtId="184" fontId="55" fillId="0" borderId="37">
      <alignment horizontal="right" vertical="center"/>
      <protection/>
    </xf>
    <xf numFmtId="258" fontId="3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3" fontId="102" fillId="0" borderId="37">
      <alignment horizontal="right" vertical="center"/>
      <protection/>
    </xf>
    <xf numFmtId="237" fontId="102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56" fontId="102" fillId="0" borderId="37">
      <alignment horizontal="right" vertical="center"/>
      <protection/>
    </xf>
    <xf numFmtId="260" fontId="102" fillId="0" borderId="37">
      <alignment horizontal="right" vertical="center"/>
      <protection/>
    </xf>
    <xf numFmtId="261" fontId="104" fillId="0" borderId="37">
      <alignment horizontal="right" vertical="center"/>
      <protection/>
    </xf>
    <xf numFmtId="251" fontId="104" fillId="0" borderId="37">
      <alignment horizontal="right" vertical="center"/>
      <protection/>
    </xf>
    <xf numFmtId="261" fontId="104" fillId="0" borderId="37">
      <alignment horizontal="right" vertical="center"/>
      <protection/>
    </xf>
    <xf numFmtId="251" fontId="104" fillId="0" borderId="37">
      <alignment horizontal="right" vertical="center"/>
      <protection/>
    </xf>
    <xf numFmtId="251" fontId="104" fillId="0" borderId="37">
      <alignment horizontal="right" vertical="center"/>
      <protection/>
    </xf>
    <xf numFmtId="261" fontId="104" fillId="0" borderId="37">
      <alignment horizontal="right" vertical="center"/>
      <protection/>
    </xf>
    <xf numFmtId="261" fontId="104" fillId="0" borderId="37">
      <alignment horizontal="right" vertical="center"/>
      <protection/>
    </xf>
    <xf numFmtId="261" fontId="104" fillId="0" borderId="37">
      <alignment horizontal="right" vertical="center"/>
      <protection/>
    </xf>
    <xf numFmtId="261" fontId="104" fillId="0" borderId="37">
      <alignment horizontal="right" vertical="center"/>
      <protection/>
    </xf>
    <xf numFmtId="260" fontId="102" fillId="0" borderId="37">
      <alignment horizontal="right" vertical="center"/>
      <protection/>
    </xf>
    <xf numFmtId="251" fontId="104" fillId="0" borderId="37">
      <alignment horizontal="right" vertical="center"/>
      <protection/>
    </xf>
    <xf numFmtId="261" fontId="104" fillId="0" borderId="37">
      <alignment horizontal="right" vertical="center"/>
      <protection/>
    </xf>
    <xf numFmtId="256" fontId="102" fillId="0" borderId="37">
      <alignment horizontal="right" vertical="center"/>
      <protection/>
    </xf>
    <xf numFmtId="256" fontId="102" fillId="0" borderId="37">
      <alignment horizontal="right" vertical="center"/>
      <protection/>
    </xf>
    <xf numFmtId="251" fontId="104" fillId="0" borderId="37">
      <alignment horizontal="right" vertical="center"/>
      <protection/>
    </xf>
    <xf numFmtId="261" fontId="104" fillId="0" borderId="37">
      <alignment horizontal="right" vertical="center"/>
      <protection/>
    </xf>
    <xf numFmtId="256" fontId="102" fillId="0" borderId="37">
      <alignment horizontal="right" vertical="center"/>
      <protection/>
    </xf>
    <xf numFmtId="261" fontId="104" fillId="0" borderId="37">
      <alignment horizontal="right" vertical="center"/>
      <protection/>
    </xf>
    <xf numFmtId="256" fontId="102" fillId="0" borderId="37">
      <alignment horizontal="right" vertical="center"/>
      <protection/>
    </xf>
    <xf numFmtId="261" fontId="104" fillId="0" borderId="37">
      <alignment horizontal="right" vertical="center"/>
      <protection/>
    </xf>
    <xf numFmtId="261" fontId="104" fillId="0" borderId="37">
      <alignment horizontal="right" vertical="center"/>
      <protection/>
    </xf>
    <xf numFmtId="261" fontId="104" fillId="0" borderId="37">
      <alignment horizontal="right" vertical="center"/>
      <protection/>
    </xf>
    <xf numFmtId="256" fontId="102" fillId="0" borderId="37">
      <alignment horizontal="right" vertical="center"/>
      <protection/>
    </xf>
    <xf numFmtId="256" fontId="102" fillId="0" borderId="37">
      <alignment horizontal="right" vertical="center"/>
      <protection/>
    </xf>
    <xf numFmtId="261" fontId="104" fillId="0" borderId="37">
      <alignment horizontal="right" vertical="center"/>
      <protection/>
    </xf>
    <xf numFmtId="261" fontId="104" fillId="0" borderId="37">
      <alignment horizontal="right" vertical="center"/>
      <protection/>
    </xf>
    <xf numFmtId="256" fontId="102" fillId="0" borderId="37">
      <alignment horizontal="right" vertical="center"/>
      <protection/>
    </xf>
    <xf numFmtId="261" fontId="104" fillId="0" borderId="37">
      <alignment horizontal="right" vertical="center"/>
      <protection/>
    </xf>
    <xf numFmtId="256" fontId="102" fillId="0" borderId="37">
      <alignment horizontal="right" vertical="center"/>
      <protection/>
    </xf>
    <xf numFmtId="261" fontId="104" fillId="0" borderId="37">
      <alignment horizontal="right" vertical="center"/>
      <protection/>
    </xf>
    <xf numFmtId="256" fontId="102" fillId="0" borderId="37">
      <alignment horizontal="right" vertical="center"/>
      <protection/>
    </xf>
    <xf numFmtId="261" fontId="104" fillId="0" borderId="37">
      <alignment horizontal="right" vertical="center"/>
      <protection/>
    </xf>
    <xf numFmtId="256" fontId="102" fillId="0" borderId="37">
      <alignment horizontal="right" vertical="center"/>
      <protection/>
    </xf>
    <xf numFmtId="256" fontId="102" fillId="0" borderId="37">
      <alignment horizontal="right" vertical="center"/>
      <protection/>
    </xf>
    <xf numFmtId="251" fontId="104" fillId="0" borderId="37">
      <alignment horizontal="right" vertical="center"/>
      <protection/>
    </xf>
    <xf numFmtId="260" fontId="102" fillId="0" borderId="37">
      <alignment horizontal="right" vertical="center"/>
      <protection/>
    </xf>
    <xf numFmtId="261" fontId="104" fillId="0" borderId="37">
      <alignment horizontal="right" vertical="center"/>
      <protection/>
    </xf>
    <xf numFmtId="256" fontId="102" fillId="0" borderId="37">
      <alignment horizontal="right" vertical="center"/>
      <protection/>
    </xf>
    <xf numFmtId="256" fontId="102" fillId="0" borderId="37">
      <alignment horizontal="right" vertical="center"/>
      <protection/>
    </xf>
    <xf numFmtId="261" fontId="104" fillId="0" borderId="37">
      <alignment horizontal="right" vertical="center"/>
      <protection/>
    </xf>
    <xf numFmtId="261" fontId="104" fillId="0" borderId="37">
      <alignment horizontal="right" vertical="center"/>
      <protection/>
    </xf>
    <xf numFmtId="261" fontId="104" fillId="0" borderId="37">
      <alignment horizontal="right" vertical="center"/>
      <protection/>
    </xf>
    <xf numFmtId="261" fontId="104" fillId="0" borderId="37">
      <alignment horizontal="right" vertical="center"/>
      <protection/>
    </xf>
    <xf numFmtId="256" fontId="102" fillId="0" borderId="37">
      <alignment horizontal="right" vertical="center"/>
      <protection/>
    </xf>
    <xf numFmtId="261" fontId="104" fillId="0" borderId="37">
      <alignment horizontal="right" vertical="center"/>
      <protection/>
    </xf>
    <xf numFmtId="254" fontId="55" fillId="0" borderId="37">
      <alignment horizontal="right" vertical="center"/>
      <protection/>
    </xf>
    <xf numFmtId="251" fontId="4" fillId="0" borderId="37">
      <alignment horizontal="right" vertical="center"/>
      <protection/>
    </xf>
    <xf numFmtId="254" fontId="55" fillId="0" borderId="37">
      <alignment horizontal="right" vertical="center"/>
      <protection/>
    </xf>
    <xf numFmtId="254" fontId="55" fillId="0" borderId="37">
      <alignment horizontal="right" vertical="center"/>
      <protection/>
    </xf>
    <xf numFmtId="178" fontId="55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1" fontId="43" fillId="0" borderId="37">
      <alignment horizontal="right" vertical="center"/>
      <protection/>
    </xf>
    <xf numFmtId="253" fontId="71" fillId="0" borderId="37">
      <alignment horizontal="right" vertical="center"/>
      <protection/>
    </xf>
    <xf numFmtId="221" fontId="43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62" fontId="102" fillId="0" borderId="37">
      <alignment horizontal="right" vertical="center"/>
      <protection/>
    </xf>
    <xf numFmtId="262" fontId="102" fillId="0" borderId="37">
      <alignment horizontal="right" vertical="center"/>
      <protection/>
    </xf>
    <xf numFmtId="262" fontId="102" fillId="0" borderId="37">
      <alignment horizontal="right" vertical="center"/>
      <protection/>
    </xf>
    <xf numFmtId="243" fontId="3" fillId="0" borderId="37">
      <alignment horizontal="right" vertical="center"/>
      <protection/>
    </xf>
    <xf numFmtId="243" fontId="3" fillId="0" borderId="37">
      <alignment horizontal="right" vertical="center"/>
      <protection/>
    </xf>
    <xf numFmtId="262" fontId="102" fillId="0" borderId="37">
      <alignment horizontal="right" vertical="center"/>
      <protection/>
    </xf>
    <xf numFmtId="263" fontId="3" fillId="0" borderId="37">
      <alignment horizontal="right" vertical="center"/>
      <protection/>
    </xf>
    <xf numFmtId="262" fontId="102" fillId="0" borderId="37">
      <alignment horizontal="right" vertical="center"/>
      <protection/>
    </xf>
    <xf numFmtId="263" fontId="3" fillId="0" borderId="37">
      <alignment horizontal="right" vertical="center"/>
      <protection/>
    </xf>
    <xf numFmtId="262" fontId="102" fillId="0" borderId="37">
      <alignment horizontal="right" vertical="center"/>
      <protection/>
    </xf>
    <xf numFmtId="262" fontId="102" fillId="0" borderId="37">
      <alignment horizontal="right" vertical="center"/>
      <protection/>
    </xf>
    <xf numFmtId="262" fontId="102" fillId="0" borderId="37">
      <alignment horizontal="right" vertical="center"/>
      <protection/>
    </xf>
    <xf numFmtId="263" fontId="3" fillId="0" borderId="37">
      <alignment horizontal="right" vertical="center"/>
      <protection/>
    </xf>
    <xf numFmtId="263" fontId="3" fillId="0" borderId="37">
      <alignment horizontal="right" vertical="center"/>
      <protection/>
    </xf>
    <xf numFmtId="262" fontId="102" fillId="0" borderId="37">
      <alignment horizontal="right" vertical="center"/>
      <protection/>
    </xf>
    <xf numFmtId="262" fontId="102" fillId="0" borderId="37">
      <alignment horizontal="right" vertical="center"/>
      <protection/>
    </xf>
    <xf numFmtId="262" fontId="102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53" fontId="71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55" fontId="71" fillId="0" borderId="38">
      <alignment horizontal="right" vertical="center"/>
      <protection/>
    </xf>
    <xf numFmtId="241" fontId="3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2" fontId="55" fillId="0" borderId="37">
      <alignment horizontal="right" vertical="center"/>
      <protection/>
    </xf>
    <xf numFmtId="233" fontId="55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3" fontId="55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3" fontId="55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3" fontId="55" fillId="0" borderId="37">
      <alignment horizontal="right" vertical="center"/>
      <protection/>
    </xf>
    <xf numFmtId="233" fontId="55" fillId="0" borderId="37">
      <alignment horizontal="right" vertical="center"/>
      <protection/>
    </xf>
    <xf numFmtId="233" fontId="55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3" fontId="55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1" fontId="3" fillId="0" borderId="37">
      <alignment horizontal="right" vertical="center"/>
      <protection/>
    </xf>
    <xf numFmtId="233" fontId="55" fillId="0" borderId="37">
      <alignment horizontal="right" vertical="center"/>
      <protection/>
    </xf>
    <xf numFmtId="233" fontId="55" fillId="0" borderId="37">
      <alignment horizontal="right" vertical="center"/>
      <protection/>
    </xf>
    <xf numFmtId="231" fontId="3" fillId="0" borderId="37">
      <alignment horizontal="right" vertical="center"/>
      <protection/>
    </xf>
    <xf numFmtId="229" fontId="104" fillId="0" borderId="37">
      <alignment horizontal="right" vertical="center"/>
      <protection/>
    </xf>
    <xf numFmtId="237" fontId="27" fillId="0" borderId="37">
      <alignment horizontal="right" vertical="center"/>
      <protection/>
    </xf>
    <xf numFmtId="237" fontId="27" fillId="0" borderId="37">
      <alignment horizontal="right" vertical="center"/>
      <protection/>
    </xf>
    <xf numFmtId="237" fontId="27" fillId="0" borderId="37">
      <alignment horizontal="right" vertical="center"/>
      <protection/>
    </xf>
    <xf numFmtId="237" fontId="27" fillId="0" borderId="37">
      <alignment horizontal="right" vertical="center"/>
      <protection/>
    </xf>
    <xf numFmtId="237" fontId="27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56" fontId="102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2" fontId="86" fillId="0" borderId="37">
      <alignment horizontal="right" vertical="center"/>
      <protection/>
    </xf>
    <xf numFmtId="222" fontId="86" fillId="0" borderId="37">
      <alignment horizontal="right" vertical="center"/>
      <protection/>
    </xf>
    <xf numFmtId="199" fontId="54" fillId="0" borderId="1">
      <alignment/>
      <protection hidden="1"/>
    </xf>
    <xf numFmtId="49" fontId="58" fillId="0" borderId="0" applyFill="0" applyBorder="0" applyAlignment="0">
      <protection/>
    </xf>
    <xf numFmtId="249" fontId="2" fillId="0" borderId="0" applyFill="0" applyBorder="0" applyAlignment="0">
      <protection/>
    </xf>
    <xf numFmtId="264" fontId="2" fillId="0" borderId="0" applyFill="0" applyBorder="0" applyAlignment="0">
      <protection/>
    </xf>
    <xf numFmtId="0" fontId="105" fillId="0" borderId="6">
      <alignment horizontal="center" vertical="center" wrapText="1"/>
      <protection/>
    </xf>
    <xf numFmtId="0" fontId="107" fillId="0" borderId="0">
      <alignment horizontal="center"/>
      <protection/>
    </xf>
    <xf numFmtId="0" fontId="106" fillId="0" borderId="0" applyNumberFormat="0" applyFill="0" applyBorder="0" applyAlignment="0" applyProtection="0"/>
    <xf numFmtId="0" fontId="108" fillId="2" borderId="14" applyNumberFormat="0" applyAlignment="0" applyProtection="0"/>
    <xf numFmtId="0" fontId="175" fillId="0" borderId="0" applyNumberFormat="0" applyFill="0" applyBorder="0" applyAlignment="0" applyProtection="0"/>
    <xf numFmtId="0" fontId="176" fillId="0" borderId="39" applyNumberFormat="0" applyFill="0" applyAlignment="0" applyProtection="0"/>
    <xf numFmtId="0" fontId="109" fillId="0" borderId="40" applyNumberFormat="0" applyFill="0" applyAlignment="0" applyProtection="0"/>
    <xf numFmtId="0" fontId="110" fillId="11" borderId="0" applyNumberFormat="0" applyBorder="0" applyAlignment="0" applyProtection="0"/>
    <xf numFmtId="265" fontId="43" fillId="0" borderId="37">
      <alignment horizontal="center"/>
      <protection/>
    </xf>
    <xf numFmtId="0" fontId="69" fillId="0" borderId="41">
      <alignment/>
      <protection/>
    </xf>
    <xf numFmtId="0" fontId="8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11" fillId="60" borderId="0" applyNumberFormat="0" applyBorder="0" applyAlignment="0" applyProtection="0"/>
    <xf numFmtId="266" fontId="112" fillId="0" borderId="0" applyFont="0" applyFill="0" applyBorder="0" applyAlignment="0" applyProtection="0"/>
    <xf numFmtId="267" fontId="43" fillId="0" borderId="0" applyFont="0" applyFill="0" applyBorder="0" applyAlignment="0" applyProtection="0"/>
    <xf numFmtId="0" fontId="74" fillId="0" borderId="28">
      <alignment horizontal="center"/>
      <protection/>
    </xf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73" fontId="43" fillId="0" borderId="0">
      <alignment/>
      <protection/>
    </xf>
    <xf numFmtId="176" fontId="43" fillId="0" borderId="2">
      <alignment/>
      <protection/>
    </xf>
    <xf numFmtId="3" fontId="3" fillId="56" borderId="19">
      <alignment horizontal="right" vertical="top" wrapText="1"/>
      <protection/>
    </xf>
    <xf numFmtId="0" fontId="8" fillId="0" borderId="0">
      <alignment/>
      <protection/>
    </xf>
    <xf numFmtId="3" fontId="86" fillId="0" borderId="0" applyNumberFormat="0" applyBorder="0" applyAlignment="0" applyProtection="0"/>
    <xf numFmtId="3" fontId="115" fillId="0" borderId="0">
      <alignment/>
      <protection locked="0"/>
    </xf>
    <xf numFmtId="164" fontId="116" fillId="66" borderId="42">
      <alignment vertical="top"/>
      <protection/>
    </xf>
    <xf numFmtId="5" fontId="27" fillId="0" borderId="12">
      <alignment horizontal="left" vertical="top"/>
      <protection/>
    </xf>
    <xf numFmtId="0" fontId="120" fillId="0" borderId="12">
      <alignment horizontal="left" vertical="center"/>
      <protection/>
    </xf>
    <xf numFmtId="0" fontId="117" fillId="67" borderId="2">
      <alignment horizontal="left" vertical="center"/>
      <protection/>
    </xf>
    <xf numFmtId="165" fontId="118" fillId="68" borderId="42">
      <alignment/>
      <protection/>
    </xf>
    <xf numFmtId="5" fontId="76" fillId="0" borderId="42">
      <alignment horizontal="left" vertical="top"/>
      <protection/>
    </xf>
    <xf numFmtId="0" fontId="119" fillId="69" borderId="0">
      <alignment horizontal="left" vertical="center"/>
      <protection/>
    </xf>
    <xf numFmtId="268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168" fontId="66" fillId="0" borderId="0" applyFont="0" applyFill="0" applyBorder="0" applyAlignment="0" applyProtection="0"/>
    <xf numFmtId="170" fontId="66" fillId="0" borderId="0" applyFont="0" applyFill="0" applyBorder="0" applyAlignment="0" applyProtection="0"/>
    <xf numFmtId="0" fontId="177" fillId="0" borderId="0" applyNumberFormat="0" applyFill="0" applyBorder="0" applyAlignment="0" applyProtection="0"/>
    <xf numFmtId="0" fontId="121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122" fillId="0" borderId="0" applyFont="0" applyFill="0" applyBorder="0" applyAlignment="0" applyProtection="0"/>
    <xf numFmtId="0" fontId="122" fillId="0" borderId="0" applyFont="0" applyFill="0" applyBorder="0" applyAlignment="0" applyProtection="0"/>
    <xf numFmtId="0" fontId="48" fillId="0" borderId="0">
      <alignment vertical="center"/>
      <protection/>
    </xf>
    <xf numFmtId="40" fontId="123" fillId="0" borderId="0" applyFont="0" applyFill="0" applyBorder="0" applyAlignment="0" applyProtection="0"/>
    <xf numFmtId="38" fontId="123" fillId="0" borderId="0" applyFont="0" applyFill="0" applyBorder="0" applyAlignment="0" applyProtection="0"/>
    <xf numFmtId="0" fontId="123" fillId="0" borderId="0" applyFont="0" applyFill="0" applyBorder="0" applyAlignment="0" applyProtection="0"/>
    <xf numFmtId="0" fontId="123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2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270" fontId="125" fillId="0" borderId="0" applyFont="0" applyFill="0" applyBorder="0" applyAlignment="0" applyProtection="0"/>
    <xf numFmtId="271" fontId="125" fillId="0" borderId="0" applyFont="0" applyFill="0" applyBorder="0" applyAlignment="0" applyProtection="0"/>
    <xf numFmtId="0" fontId="126" fillId="0" borderId="0">
      <alignment/>
      <protection/>
    </xf>
    <xf numFmtId="0" fontId="80" fillId="0" borderId="0">
      <alignment/>
      <protection/>
    </xf>
    <xf numFmtId="183" fontId="127" fillId="0" borderId="0" applyFont="0" applyFill="0" applyBorder="0" applyAlignment="0" applyProtection="0"/>
    <xf numFmtId="184" fontId="127" fillId="0" borderId="0" applyFont="0" applyFill="0" applyBorder="0" applyAlignment="0" applyProtection="0"/>
    <xf numFmtId="272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28" fillId="0" borderId="0">
      <alignment/>
      <protection/>
    </xf>
    <xf numFmtId="273" fontId="127" fillId="0" borderId="0" applyFont="0" applyFill="0" applyBorder="0" applyAlignment="0" applyProtection="0"/>
    <xf numFmtId="6" fontId="12" fillId="0" borderId="0" applyFont="0" applyFill="0" applyBorder="0" applyAlignment="0" applyProtection="0"/>
    <xf numFmtId="274" fontId="127" fillId="0" borderId="0" applyFont="0" applyFill="0" applyBorder="0" applyAlignment="0" applyProtection="0"/>
    <xf numFmtId="187" fontId="129" fillId="0" borderId="0" applyFont="0" applyFill="0" applyBorder="0" applyAlignment="0" applyProtection="0"/>
    <xf numFmtId="188" fontId="129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2" fontId="48" fillId="70" borderId="2" xfId="702" applyNumberFormat="1" applyFont="1" applyFill="1" applyBorder="1" applyAlignment="1">
      <alignment horizontal="right" vertical="center" wrapText="1"/>
      <protection/>
    </xf>
    <xf numFmtId="0" fontId="48" fillId="70" borderId="2" xfId="702" applyFont="1" applyFill="1" applyBorder="1" applyAlignment="1">
      <alignment horizontal="center" vertical="center" wrapText="1"/>
      <protection/>
    </xf>
    <xf numFmtId="2" fontId="48" fillId="70" borderId="2" xfId="702" applyNumberFormat="1" applyFont="1" applyFill="1" applyBorder="1" applyAlignment="1">
      <alignment horizontal="justify" vertical="center" wrapText="1"/>
      <protection/>
    </xf>
    <xf numFmtId="2" fontId="48" fillId="70" borderId="2" xfId="702" applyNumberFormat="1" applyFont="1" applyFill="1" applyBorder="1" applyAlignment="1">
      <alignment horizontal="center" vertical="center" wrapText="1"/>
      <protection/>
    </xf>
    <xf numFmtId="0" fontId="48" fillId="70" borderId="0" xfId="943" applyFont="1" applyFill="1" applyAlignment="1">
      <alignment vertical="center" wrapText="1"/>
      <protection/>
    </xf>
    <xf numFmtId="0" fontId="48" fillId="70" borderId="2" xfId="730" applyFont="1" applyFill="1" applyBorder="1" applyAlignment="1">
      <alignment horizontal="center" vertical="center" wrapText="1"/>
      <protection/>
    </xf>
    <xf numFmtId="0" fontId="171" fillId="70" borderId="2" xfId="0" applyFont="1" applyFill="1" applyBorder="1" applyAlignment="1">
      <alignment/>
    </xf>
    <xf numFmtId="49" fontId="48" fillId="70" borderId="2" xfId="943" applyNumberFormat="1" applyFont="1" applyFill="1" applyBorder="1" applyAlignment="1">
      <alignment horizontal="center" vertical="center"/>
      <protection/>
    </xf>
    <xf numFmtId="2" fontId="130" fillId="70" borderId="2" xfId="702" applyNumberFormat="1" applyFont="1" applyFill="1" applyBorder="1" applyAlignment="1">
      <alignment horizontal="right" vertical="center" wrapText="1"/>
      <protection/>
    </xf>
    <xf numFmtId="0" fontId="48" fillId="70" borderId="2" xfId="943" applyFont="1" applyFill="1" applyBorder="1" applyAlignment="1">
      <alignment vertical="center"/>
      <protection/>
    </xf>
    <xf numFmtId="0" fontId="48" fillId="70" borderId="0" xfId="943" applyFont="1" applyFill="1" applyAlignment="1">
      <alignment vertical="center"/>
      <protection/>
    </xf>
    <xf numFmtId="49" fontId="171" fillId="70" borderId="2" xfId="943" applyNumberFormat="1" applyFont="1" applyFill="1" applyBorder="1" applyAlignment="1">
      <alignment horizontal="center" vertical="center"/>
      <protection/>
    </xf>
    <xf numFmtId="2" fontId="171" fillId="70" borderId="2" xfId="702" applyNumberFormat="1" applyFont="1" applyFill="1" applyBorder="1" applyAlignment="1">
      <alignment horizontal="justify" vertical="center" wrapText="1"/>
      <protection/>
    </xf>
    <xf numFmtId="2" fontId="171" fillId="70" borderId="2" xfId="702" applyNumberFormat="1" applyFont="1" applyFill="1" applyBorder="1" applyAlignment="1">
      <alignment horizontal="center" vertical="center" wrapText="1"/>
      <protection/>
    </xf>
    <xf numFmtId="2" fontId="171" fillId="70" borderId="2" xfId="702" applyNumberFormat="1" applyFont="1" applyFill="1" applyBorder="1" applyAlignment="1">
      <alignment horizontal="right" vertical="center" wrapText="1"/>
      <protection/>
    </xf>
    <xf numFmtId="4" fontId="171" fillId="70" borderId="2" xfId="702" applyNumberFormat="1" applyFont="1" applyFill="1" applyBorder="1" applyAlignment="1">
      <alignment horizontal="right" vertical="center" wrapText="1"/>
      <protection/>
    </xf>
    <xf numFmtId="4" fontId="171" fillId="70" borderId="2" xfId="943" applyNumberFormat="1" applyFont="1" applyFill="1" applyBorder="1" applyAlignment="1">
      <alignment vertical="center"/>
      <protection/>
    </xf>
    <xf numFmtId="0" fontId="171" fillId="70" borderId="0" xfId="943" applyFont="1" applyFill="1" applyAlignment="1">
      <alignment vertical="center"/>
      <protection/>
    </xf>
    <xf numFmtId="0" fontId="130" fillId="70" borderId="0" xfId="943" applyFont="1" applyFill="1" applyBorder="1" applyAlignment="1">
      <alignment horizontal="centerContinuous" vertical="center" wrapText="1"/>
      <protection/>
    </xf>
    <xf numFmtId="4" fontId="48" fillId="70" borderId="0" xfId="943" applyNumberFormat="1" applyFont="1" applyFill="1" applyAlignment="1">
      <alignment vertical="center"/>
      <protection/>
    </xf>
    <xf numFmtId="2" fontId="130" fillId="70" borderId="2" xfId="702" applyNumberFormat="1" applyFont="1" applyFill="1" applyBorder="1" applyAlignment="1">
      <alignment horizontal="justify" vertical="center" wrapText="1"/>
      <protection/>
    </xf>
    <xf numFmtId="2" fontId="130" fillId="70" borderId="2" xfId="702" applyNumberFormat="1" applyFont="1" applyFill="1" applyBorder="1" applyAlignment="1">
      <alignment horizontal="center" vertical="center" wrapText="1"/>
      <protection/>
    </xf>
    <xf numFmtId="2" fontId="130" fillId="70" borderId="2" xfId="943" applyNumberFormat="1" applyFont="1" applyFill="1" applyBorder="1" applyAlignment="1">
      <alignment vertical="center" wrapText="1"/>
      <protection/>
    </xf>
    <xf numFmtId="2" fontId="130" fillId="70" borderId="0" xfId="943" applyNumberFormat="1" applyFont="1" applyFill="1" applyAlignment="1">
      <alignment vertical="center" wrapText="1"/>
      <protection/>
    </xf>
    <xf numFmtId="0" fontId="130" fillId="70" borderId="0" xfId="943" applyFont="1" applyFill="1" applyAlignment="1">
      <alignment vertical="center" wrapText="1"/>
      <protection/>
    </xf>
    <xf numFmtId="4" fontId="48" fillId="70" borderId="0" xfId="943" applyNumberFormat="1" applyFont="1" applyFill="1" applyAlignment="1">
      <alignment vertical="center" wrapText="1"/>
      <protection/>
    </xf>
    <xf numFmtId="2" fontId="131" fillId="70" borderId="2" xfId="702" applyNumberFormat="1" applyFont="1" applyFill="1" applyBorder="1" applyAlignment="1">
      <alignment horizontal="center" vertical="center" wrapText="1"/>
      <protection/>
    </xf>
    <xf numFmtId="0" fontId="131" fillId="70" borderId="2" xfId="752" applyFont="1" applyFill="1" applyBorder="1" applyAlignment="1">
      <alignment horizontal="left" vertical="center" wrapText="1"/>
      <protection/>
    </xf>
    <xf numFmtId="49" fontId="130" fillId="70" borderId="2" xfId="943" applyNumberFormat="1" applyFont="1" applyFill="1" applyBorder="1" applyAlignment="1">
      <alignment horizontal="center" vertical="center"/>
      <protection/>
    </xf>
    <xf numFmtId="0" fontId="130" fillId="70" borderId="2" xfId="943" applyFont="1" applyFill="1" applyBorder="1" applyAlignment="1">
      <alignment vertical="center"/>
      <protection/>
    </xf>
    <xf numFmtId="0" fontId="130" fillId="70" borderId="0" xfId="943" applyFont="1" applyFill="1" applyAlignment="1">
      <alignment vertical="center"/>
      <protection/>
    </xf>
    <xf numFmtId="2" fontId="48" fillId="70" borderId="2" xfId="702" applyNumberFormat="1" applyFont="1" applyFill="1" applyBorder="1" applyAlignment="1">
      <alignment horizontal="justify" vertical="center"/>
      <protection/>
    </xf>
    <xf numFmtId="2" fontId="48" fillId="70" borderId="2" xfId="702" applyNumberFormat="1" applyFont="1" applyFill="1" applyBorder="1" applyAlignment="1">
      <alignment horizontal="center" vertical="center"/>
      <protection/>
    </xf>
    <xf numFmtId="2" fontId="48" fillId="70" borderId="2" xfId="702" applyNumberFormat="1" applyFont="1" applyFill="1" applyBorder="1" applyAlignment="1">
      <alignment horizontal="right" vertical="center"/>
      <protection/>
    </xf>
    <xf numFmtId="49" fontId="131" fillId="70" borderId="2" xfId="943" applyNumberFormat="1" applyFont="1" applyFill="1" applyBorder="1" applyAlignment="1">
      <alignment horizontal="center" vertical="center"/>
      <protection/>
    </xf>
    <xf numFmtId="2" fontId="131" fillId="70" borderId="2" xfId="702" applyNumberFormat="1" applyFont="1" applyFill="1" applyBorder="1" applyAlignment="1">
      <alignment horizontal="right" vertical="center" wrapText="1"/>
      <protection/>
    </xf>
    <xf numFmtId="0" fontId="131" fillId="70" borderId="2" xfId="943" applyFont="1" applyFill="1" applyBorder="1" applyAlignment="1">
      <alignment vertical="center"/>
      <protection/>
    </xf>
    <xf numFmtId="0" fontId="131" fillId="70" borderId="0" xfId="943" applyFont="1" applyFill="1" applyAlignment="1">
      <alignment vertical="center"/>
      <protection/>
    </xf>
    <xf numFmtId="0" fontId="130" fillId="70" borderId="0" xfId="702" applyFont="1" applyFill="1" applyBorder="1" applyAlignment="1">
      <alignment vertical="center"/>
      <protection/>
    </xf>
    <xf numFmtId="0" fontId="48" fillId="70" borderId="0" xfId="702" applyFont="1" applyFill="1" applyBorder="1" applyAlignment="1">
      <alignment horizontal="justify" vertical="center" wrapText="1"/>
      <protection/>
    </xf>
    <xf numFmtId="0" fontId="48" fillId="70" borderId="0" xfId="702" applyFont="1" applyFill="1" applyBorder="1" applyAlignment="1">
      <alignment horizontal="center" vertical="center" wrapText="1"/>
      <protection/>
    </xf>
    <xf numFmtId="0" fontId="48" fillId="70" borderId="0" xfId="702" applyFont="1" applyFill="1" applyBorder="1" applyAlignment="1">
      <alignment horizontal="right" vertical="center" wrapText="1"/>
      <protection/>
    </xf>
    <xf numFmtId="0" fontId="130" fillId="70" borderId="2" xfId="702" applyFont="1" applyFill="1" applyBorder="1" applyAlignment="1">
      <alignment horizontal="center" vertical="center" wrapText="1"/>
      <protection/>
    </xf>
    <xf numFmtId="2" fontId="130" fillId="70" borderId="2" xfId="702" applyNumberFormat="1" applyFont="1" applyFill="1" applyBorder="1" applyAlignment="1">
      <alignment horizontal="justify" vertical="center" wrapText="1"/>
      <protection/>
    </xf>
    <xf numFmtId="2" fontId="130" fillId="70" borderId="2" xfId="702" applyNumberFormat="1" applyFont="1" applyFill="1" applyBorder="1" applyAlignment="1">
      <alignment horizontal="center" vertical="center" wrapText="1"/>
      <protection/>
    </xf>
    <xf numFmtId="2" fontId="130" fillId="70" borderId="2" xfId="702" applyNumberFormat="1" applyFont="1" applyFill="1" applyBorder="1" applyAlignment="1">
      <alignment horizontal="right" vertical="center" wrapText="1"/>
      <protection/>
    </xf>
    <xf numFmtId="2" fontId="48" fillId="70" borderId="2" xfId="702" applyNumberFormat="1" applyFont="1" applyFill="1" applyBorder="1" applyAlignment="1">
      <alignment horizontal="center" vertical="center" wrapText="1"/>
      <protection/>
    </xf>
    <xf numFmtId="0" fontId="130" fillId="70" borderId="2" xfId="702" applyFont="1" applyFill="1" applyBorder="1" applyAlignment="1">
      <alignment horizontal="right" vertical="center" wrapText="1"/>
      <protection/>
    </xf>
    <xf numFmtId="4" fontId="130" fillId="70" borderId="2" xfId="702" applyNumberFormat="1" applyFont="1" applyFill="1" applyBorder="1" applyAlignment="1">
      <alignment horizontal="right" vertical="center" wrapText="1"/>
      <protection/>
    </xf>
    <xf numFmtId="0" fontId="130" fillId="70" borderId="0" xfId="702" applyFont="1" applyFill="1" applyBorder="1" applyAlignment="1">
      <alignment horizontal="justify" vertical="center" wrapText="1"/>
      <protection/>
    </xf>
    <xf numFmtId="0" fontId="48" fillId="70" borderId="2" xfId="702" applyFont="1" applyFill="1" applyBorder="1" applyAlignment="1">
      <alignment horizontal="center" vertical="center" wrapText="1"/>
      <protection/>
    </xf>
    <xf numFmtId="2" fontId="48" fillId="70" borderId="2" xfId="702" applyNumberFormat="1" applyFont="1" applyFill="1" applyBorder="1" applyAlignment="1">
      <alignment horizontal="justify" vertical="center" wrapText="1"/>
      <protection/>
    </xf>
    <xf numFmtId="4" fontId="48" fillId="70" borderId="0" xfId="702" applyNumberFormat="1" applyFont="1" applyFill="1" applyBorder="1" applyAlignment="1">
      <alignment horizontal="justify" vertical="center" wrapText="1"/>
      <protection/>
    </xf>
    <xf numFmtId="0" fontId="131" fillId="70" borderId="2" xfId="702" applyFont="1" applyFill="1" applyBorder="1" applyAlignment="1">
      <alignment horizontal="center" vertical="center" wrapText="1"/>
      <protection/>
    </xf>
    <xf numFmtId="0" fontId="131" fillId="70" borderId="2" xfId="702" applyFont="1" applyFill="1" applyBorder="1" applyAlignment="1">
      <alignment horizontal="left" vertical="center" wrapText="1"/>
      <protection/>
    </xf>
    <xf numFmtId="0" fontId="131" fillId="70" borderId="0" xfId="702" applyFont="1" applyFill="1" applyBorder="1" applyAlignment="1">
      <alignment horizontal="justify" vertical="center" wrapText="1"/>
      <protection/>
    </xf>
    <xf numFmtId="0" fontId="131" fillId="70" borderId="2" xfId="752" applyFont="1" applyFill="1" applyBorder="1" applyAlignment="1">
      <alignment horizontal="center" vertical="center" wrapText="1"/>
      <protection/>
    </xf>
    <xf numFmtId="0" fontId="131" fillId="70" borderId="2" xfId="752" applyFont="1" applyFill="1" applyBorder="1" applyAlignment="1">
      <alignment horizontal="left" vertical="center" wrapText="1"/>
      <protection/>
    </xf>
    <xf numFmtId="0" fontId="48" fillId="70" borderId="2" xfId="702" applyFont="1" applyFill="1" applyBorder="1" applyAlignment="1">
      <alignment vertical="center"/>
      <protection/>
    </xf>
    <xf numFmtId="0" fontId="48" fillId="70" borderId="2" xfId="702" applyFont="1" applyFill="1" applyBorder="1" applyAlignment="1">
      <alignment horizontal="center" vertical="center"/>
      <protection/>
    </xf>
    <xf numFmtId="0" fontId="131" fillId="70" borderId="2" xfId="702" applyFont="1" applyFill="1" applyBorder="1" applyAlignment="1">
      <alignment vertical="center" wrapText="1"/>
      <protection/>
    </xf>
    <xf numFmtId="0" fontId="131" fillId="70" borderId="2" xfId="702" applyFont="1" applyFill="1" applyBorder="1" applyAlignment="1">
      <alignment horizontal="center" vertical="center"/>
      <protection/>
    </xf>
    <xf numFmtId="0" fontId="48" fillId="70" borderId="2" xfId="702" applyFont="1" applyFill="1" applyBorder="1" applyAlignment="1">
      <alignment vertical="center" wrapText="1"/>
      <protection/>
    </xf>
    <xf numFmtId="0" fontId="130" fillId="70" borderId="2" xfId="943" applyFont="1" applyFill="1" applyBorder="1" applyAlignment="1">
      <alignment horizontal="center" vertical="center" wrapText="1"/>
      <protection/>
    </xf>
    <xf numFmtId="178" fontId="130" fillId="70" borderId="2" xfId="702" applyNumberFormat="1" applyFont="1" applyFill="1" applyBorder="1" applyAlignment="1">
      <alignment horizontal="right" vertical="center" wrapText="1"/>
      <protection/>
    </xf>
    <xf numFmtId="0" fontId="171" fillId="70" borderId="0" xfId="702" applyFont="1" applyFill="1" applyBorder="1" applyAlignment="1">
      <alignment horizontal="justify" vertical="center" wrapText="1"/>
      <protection/>
    </xf>
    <xf numFmtId="0" fontId="171" fillId="70" borderId="0" xfId="702" applyFont="1" applyFill="1" applyBorder="1" applyAlignment="1">
      <alignment horizontal="center" vertical="center" wrapText="1"/>
      <protection/>
    </xf>
    <xf numFmtId="0" fontId="171" fillId="70" borderId="0" xfId="702" applyFont="1" applyFill="1" applyBorder="1" applyAlignment="1">
      <alignment horizontal="right" vertical="center" wrapText="1"/>
      <protection/>
    </xf>
    <xf numFmtId="0" fontId="178" fillId="70" borderId="0" xfId="752" applyFont="1" applyFill="1" applyAlignment="1">
      <alignment horizontal="center" vertical="center" wrapText="1"/>
      <protection/>
    </xf>
    <xf numFmtId="0" fontId="171" fillId="70" borderId="0" xfId="944" applyFont="1" applyFill="1" applyBorder="1" applyAlignment="1">
      <alignment vertical="center"/>
      <protection/>
    </xf>
    <xf numFmtId="0" fontId="171" fillId="70" borderId="0" xfId="944" applyFont="1" applyFill="1" applyBorder="1" applyAlignment="1">
      <alignment horizontal="right" vertical="center"/>
      <protection/>
    </xf>
    <xf numFmtId="0" fontId="171" fillId="70" borderId="0" xfId="702" applyFont="1" applyFill="1" applyBorder="1" applyAlignment="1">
      <alignment horizontal="justify" vertical="center" wrapText="1"/>
      <protection/>
    </xf>
    <xf numFmtId="0" fontId="171" fillId="70" borderId="2" xfId="730" applyFont="1" applyFill="1" applyBorder="1" applyAlignment="1">
      <alignment horizontal="center" vertical="center" wrapText="1"/>
      <protection/>
    </xf>
    <xf numFmtId="275" fontId="171" fillId="70" borderId="2" xfId="702" applyNumberFormat="1" applyFont="1" applyFill="1" applyBorder="1" applyAlignment="1">
      <alignment horizontal="center" vertical="center" wrapText="1"/>
      <protection/>
    </xf>
    <xf numFmtId="275" fontId="171" fillId="70" borderId="2" xfId="702" applyNumberFormat="1" applyFont="1" applyFill="1" applyBorder="1" applyAlignment="1">
      <alignment horizontal="center" vertical="center"/>
      <protection/>
    </xf>
    <xf numFmtId="275" fontId="171" fillId="70" borderId="2" xfId="752" applyNumberFormat="1" applyFont="1" applyFill="1" applyBorder="1" applyAlignment="1" quotePrefix="1">
      <alignment horizontal="center" vertical="center" wrapText="1"/>
      <protection/>
    </xf>
    <xf numFmtId="275" fontId="171" fillId="70" borderId="2" xfId="702" applyNumberFormat="1" applyFont="1" applyFill="1" applyBorder="1" applyAlignment="1">
      <alignment horizontal="right" vertical="center" wrapText="1"/>
      <protection/>
    </xf>
    <xf numFmtId="275" fontId="171" fillId="70" borderId="2" xfId="702" applyNumberFormat="1" applyFont="1" applyFill="1" applyBorder="1" applyAlignment="1">
      <alignment horizontal="right" vertical="center"/>
      <protection/>
    </xf>
    <xf numFmtId="275" fontId="171" fillId="70" borderId="2" xfId="752" applyNumberFormat="1" applyFont="1" applyFill="1" applyBorder="1" applyAlignment="1" quotePrefix="1">
      <alignment horizontal="right" vertical="center" wrapText="1"/>
      <protection/>
    </xf>
    <xf numFmtId="0" fontId="171" fillId="70" borderId="0" xfId="702" applyFont="1" applyFill="1" applyBorder="1" applyAlignment="1">
      <alignment horizontal="right" vertical="center" wrapText="1"/>
      <protection/>
    </xf>
    <xf numFmtId="4" fontId="171" fillId="70" borderId="2" xfId="702" applyNumberFormat="1" applyFont="1" applyFill="1" applyBorder="1" applyAlignment="1">
      <alignment horizontal="right" vertical="center" wrapText="1"/>
      <protection/>
    </xf>
    <xf numFmtId="4" fontId="171" fillId="70" borderId="2" xfId="702" applyNumberFormat="1" applyFont="1" applyFill="1" applyBorder="1" applyAlignment="1">
      <alignment horizontal="right" vertical="center"/>
      <protection/>
    </xf>
    <xf numFmtId="4" fontId="178" fillId="70" borderId="2" xfId="702" applyNumberFormat="1" applyFont="1" applyFill="1" applyBorder="1" applyAlignment="1">
      <alignment horizontal="right" vertical="center" wrapText="1"/>
      <protection/>
    </xf>
    <xf numFmtId="4" fontId="171" fillId="70" borderId="42" xfId="197" applyNumberFormat="1" applyFont="1" applyFill="1" applyBorder="1" applyAlignment="1">
      <alignment horizontal="right" vertical="center" wrapText="1"/>
    </xf>
    <xf numFmtId="4" fontId="171" fillId="70" borderId="0" xfId="702" applyNumberFormat="1" applyFont="1" applyFill="1" applyBorder="1" applyAlignment="1">
      <alignment horizontal="right" vertical="center" wrapText="1"/>
      <protection/>
    </xf>
    <xf numFmtId="275" fontId="178" fillId="70" borderId="2" xfId="702" applyNumberFormat="1" applyFont="1" applyFill="1" applyBorder="1" applyAlignment="1">
      <alignment horizontal="center" vertical="center" wrapText="1"/>
      <protection/>
    </xf>
    <xf numFmtId="275" fontId="178" fillId="70" borderId="2" xfId="702" applyNumberFormat="1" applyFont="1" applyFill="1" applyBorder="1" applyAlignment="1">
      <alignment horizontal="left" vertical="center" wrapText="1"/>
      <protection/>
    </xf>
    <xf numFmtId="177" fontId="178" fillId="70" borderId="2" xfId="702" applyNumberFormat="1" applyFont="1" applyFill="1" applyBorder="1" applyAlignment="1">
      <alignment horizontal="right" vertical="center" wrapText="1"/>
      <protection/>
    </xf>
    <xf numFmtId="0" fontId="178" fillId="70" borderId="0" xfId="702" applyFont="1" applyFill="1" applyBorder="1" applyAlignment="1">
      <alignment horizontal="justify" vertical="center" wrapText="1"/>
      <protection/>
    </xf>
    <xf numFmtId="0" fontId="178" fillId="70" borderId="2" xfId="702" applyFont="1" applyFill="1" applyBorder="1" applyAlignment="1">
      <alignment horizontal="center" vertical="center" wrapText="1"/>
      <protection/>
    </xf>
    <xf numFmtId="2" fontId="178" fillId="70" borderId="2" xfId="702" applyNumberFormat="1" applyFont="1" applyFill="1" applyBorder="1" applyAlignment="1">
      <alignment horizontal="justify" vertical="center" wrapText="1"/>
      <protection/>
    </xf>
    <xf numFmtId="2" fontId="178" fillId="70" borderId="2" xfId="702" applyNumberFormat="1" applyFont="1" applyFill="1" applyBorder="1" applyAlignment="1">
      <alignment horizontal="center" vertical="center" wrapText="1"/>
      <protection/>
    </xf>
    <xf numFmtId="2" fontId="178" fillId="70" borderId="0" xfId="702" applyNumberFormat="1" applyFont="1" applyFill="1" applyBorder="1" applyAlignment="1">
      <alignment horizontal="justify" vertical="center" wrapText="1"/>
      <protection/>
    </xf>
    <xf numFmtId="0" fontId="171" fillId="70" borderId="2" xfId="702" applyFont="1" applyFill="1" applyBorder="1" applyAlignment="1">
      <alignment horizontal="center" vertical="center" wrapText="1"/>
      <protection/>
    </xf>
    <xf numFmtId="0" fontId="179" fillId="70" borderId="2" xfId="702" applyFont="1" applyFill="1" applyBorder="1" applyAlignment="1">
      <alignment horizontal="left" vertical="center" wrapText="1"/>
      <protection/>
    </xf>
    <xf numFmtId="2" fontId="171" fillId="70" borderId="2" xfId="702" applyNumberFormat="1" applyFont="1" applyFill="1" applyBorder="1" applyAlignment="1">
      <alignment horizontal="center" vertical="center" wrapText="1"/>
      <protection/>
    </xf>
    <xf numFmtId="177" fontId="171" fillId="70" borderId="2" xfId="702" applyNumberFormat="1" applyFont="1" applyFill="1" applyBorder="1" applyAlignment="1">
      <alignment horizontal="right" vertical="center" wrapText="1"/>
      <protection/>
    </xf>
    <xf numFmtId="2" fontId="171" fillId="70" borderId="0" xfId="702" applyNumberFormat="1" applyFont="1" applyFill="1" applyBorder="1" applyAlignment="1">
      <alignment horizontal="justify" vertical="center" wrapText="1"/>
      <protection/>
    </xf>
    <xf numFmtId="2" fontId="171" fillId="70" borderId="2" xfId="702" applyNumberFormat="1" applyFont="1" applyFill="1" applyBorder="1" applyAlignment="1">
      <alignment horizontal="justify" vertical="center" wrapText="1"/>
      <protection/>
    </xf>
    <xf numFmtId="0" fontId="179" fillId="70" borderId="2" xfId="702" applyFont="1" applyFill="1" applyBorder="1" applyAlignment="1">
      <alignment horizontal="center" vertical="center" wrapText="1"/>
      <protection/>
    </xf>
    <xf numFmtId="0" fontId="179" fillId="70" borderId="0" xfId="702" applyFont="1" applyFill="1" applyBorder="1" applyAlignment="1">
      <alignment horizontal="justify" vertical="center" wrapText="1"/>
      <protection/>
    </xf>
    <xf numFmtId="0" fontId="180" fillId="70" borderId="6" xfId="0" applyFont="1" applyFill="1" applyBorder="1" applyAlignment="1">
      <alignment/>
    </xf>
    <xf numFmtId="0" fontId="179" fillId="70" borderId="2" xfId="752" applyFont="1" applyFill="1" applyBorder="1" applyAlignment="1">
      <alignment horizontal="center" vertical="center" wrapText="1"/>
      <protection/>
    </xf>
    <xf numFmtId="0" fontId="179" fillId="70" borderId="2" xfId="752" applyFont="1" applyFill="1" applyBorder="1" applyAlignment="1">
      <alignment horizontal="left" vertical="center" wrapText="1"/>
      <protection/>
    </xf>
    <xf numFmtId="0" fontId="171" fillId="70" borderId="2" xfId="702" applyFont="1" applyFill="1" applyBorder="1" applyAlignment="1">
      <alignment horizontal="center" vertical="center" wrapText="1"/>
      <protection/>
    </xf>
    <xf numFmtId="0" fontId="179" fillId="70" borderId="2" xfId="702" applyFont="1" applyFill="1" applyBorder="1" applyAlignment="1">
      <alignment horizontal="left" vertical="center" wrapText="1"/>
      <protection/>
    </xf>
    <xf numFmtId="177" fontId="171" fillId="70" borderId="2" xfId="702" applyNumberFormat="1" applyFont="1" applyFill="1" applyBorder="1" applyAlignment="1">
      <alignment horizontal="right" vertical="center" wrapText="1"/>
      <protection/>
    </xf>
    <xf numFmtId="4" fontId="171" fillId="70" borderId="42" xfId="197" applyNumberFormat="1" applyFont="1" applyFill="1" applyBorder="1" applyAlignment="1">
      <alignment horizontal="right" vertical="center" wrapText="1"/>
    </xf>
    <xf numFmtId="2" fontId="171" fillId="70" borderId="0" xfId="702" applyNumberFormat="1" applyFont="1" applyFill="1" applyBorder="1" applyAlignment="1">
      <alignment horizontal="justify" vertical="center" wrapText="1"/>
      <protection/>
    </xf>
    <xf numFmtId="175" fontId="171" fillId="70" borderId="2" xfId="702" applyNumberFormat="1" applyFont="1" applyFill="1" applyBorder="1" applyAlignment="1">
      <alignment horizontal="right" vertical="center" wrapText="1"/>
      <protection/>
    </xf>
    <xf numFmtId="0" fontId="171" fillId="70" borderId="2" xfId="702" applyFont="1" applyFill="1" applyBorder="1" applyAlignment="1">
      <alignment vertical="center" wrapText="1"/>
      <protection/>
    </xf>
    <xf numFmtId="0" fontId="171" fillId="70" borderId="2" xfId="702" applyFont="1" applyFill="1" applyBorder="1" applyAlignment="1">
      <alignment horizontal="center" vertical="center"/>
      <protection/>
    </xf>
    <xf numFmtId="0" fontId="179" fillId="70" borderId="2" xfId="702" applyFont="1" applyFill="1" applyBorder="1" applyAlignment="1">
      <alignment horizontal="center" vertical="center" wrapText="1"/>
      <protection/>
    </xf>
    <xf numFmtId="0" fontId="179" fillId="70" borderId="2" xfId="702" applyFont="1" applyFill="1" applyBorder="1" applyAlignment="1">
      <alignment vertical="center" wrapText="1"/>
      <protection/>
    </xf>
    <xf numFmtId="0" fontId="179" fillId="70" borderId="2" xfId="702" applyFont="1" applyFill="1" applyBorder="1" applyAlignment="1">
      <alignment horizontal="center" vertical="center"/>
      <protection/>
    </xf>
    <xf numFmtId="2" fontId="179" fillId="70" borderId="0" xfId="702" applyNumberFormat="1" applyFont="1" applyFill="1" applyBorder="1" applyAlignment="1">
      <alignment horizontal="justify" vertical="center" wrapText="1"/>
      <protection/>
    </xf>
    <xf numFmtId="0" fontId="179" fillId="70" borderId="0" xfId="702" applyFont="1" applyFill="1" applyBorder="1" applyAlignment="1">
      <alignment horizontal="justify" vertical="center" wrapText="1"/>
      <protection/>
    </xf>
    <xf numFmtId="175" fontId="171" fillId="70" borderId="2" xfId="702" applyNumberFormat="1" applyFont="1" applyFill="1" applyBorder="1" applyAlignment="1">
      <alignment horizontal="right" vertical="center" wrapText="1"/>
      <protection/>
    </xf>
    <xf numFmtId="2" fontId="171" fillId="70" borderId="2" xfId="702" applyNumberFormat="1" applyFont="1" applyFill="1" applyBorder="1" applyAlignment="1">
      <alignment horizontal="right" vertical="center" wrapText="1"/>
      <protection/>
    </xf>
    <xf numFmtId="175" fontId="178" fillId="70" borderId="2" xfId="702" applyNumberFormat="1" applyFont="1" applyFill="1" applyBorder="1" applyAlignment="1">
      <alignment horizontal="right" vertical="center" wrapText="1"/>
      <protection/>
    </xf>
    <xf numFmtId="2" fontId="178" fillId="70" borderId="2" xfId="702" applyNumberFormat="1" applyFont="1" applyFill="1" applyBorder="1" applyAlignment="1">
      <alignment horizontal="right" vertical="center" wrapText="1"/>
      <protection/>
    </xf>
    <xf numFmtId="0" fontId="178" fillId="70" borderId="0" xfId="752" applyFont="1" applyFill="1" applyBorder="1" applyAlignment="1">
      <alignment horizontal="center" vertical="center" wrapText="1"/>
      <protection/>
    </xf>
    <xf numFmtId="0" fontId="179" fillId="70" borderId="0" xfId="0" applyFont="1" applyFill="1" applyAlignment="1">
      <alignment vertical="center"/>
    </xf>
    <xf numFmtId="43" fontId="178" fillId="70" borderId="0" xfId="269" applyFont="1" applyFill="1" applyBorder="1" applyAlignment="1">
      <alignment horizontal="right" vertical="center" wrapText="1"/>
    </xf>
    <xf numFmtId="0" fontId="178" fillId="70" borderId="0" xfId="944" applyFont="1" applyFill="1" applyBorder="1" applyAlignment="1">
      <alignment vertical="center"/>
      <protection/>
    </xf>
    <xf numFmtId="0" fontId="178" fillId="70" borderId="0" xfId="944" applyFont="1" applyFill="1" applyBorder="1" applyAlignment="1">
      <alignment horizontal="right" vertical="center"/>
      <protection/>
    </xf>
    <xf numFmtId="0" fontId="171" fillId="70" borderId="0" xfId="702" applyFont="1" applyFill="1" applyBorder="1" applyAlignment="1">
      <alignment horizontal="justify" vertical="center"/>
      <protection/>
    </xf>
    <xf numFmtId="0" fontId="171" fillId="70" borderId="0" xfId="702" applyFont="1" applyFill="1" applyBorder="1" applyAlignment="1">
      <alignment horizontal="center" vertical="center" wrapText="1"/>
      <protection/>
    </xf>
    <xf numFmtId="275" fontId="48" fillId="70" borderId="2" xfId="702" applyNumberFormat="1" applyFont="1" applyFill="1" applyBorder="1" applyAlignment="1">
      <alignment horizontal="center" vertical="center" wrapText="1"/>
      <protection/>
    </xf>
    <xf numFmtId="275" fontId="48" fillId="70" borderId="2" xfId="752" applyNumberFormat="1" applyFont="1" applyFill="1" applyBorder="1" applyAlignment="1" quotePrefix="1">
      <alignment horizontal="center" vertical="center" wrapText="1"/>
      <protection/>
    </xf>
    <xf numFmtId="2" fontId="48" fillId="70" borderId="2" xfId="943" applyNumberFormat="1" applyFont="1" applyFill="1" applyBorder="1" applyAlignment="1">
      <alignment vertical="center" wrapText="1"/>
      <protection/>
    </xf>
    <xf numFmtId="0" fontId="131" fillId="70" borderId="2" xfId="702" applyFont="1" applyFill="1" applyBorder="1" applyAlignment="1">
      <alignment horizontal="center" vertical="center" wrapText="1"/>
      <protection/>
    </xf>
    <xf numFmtId="2" fontId="131" fillId="70" borderId="2" xfId="702" applyNumberFormat="1" applyFont="1" applyFill="1" applyBorder="1" applyAlignment="1">
      <alignment horizontal="justify" vertical="center" wrapText="1"/>
      <protection/>
    </xf>
    <xf numFmtId="4" fontId="131" fillId="70" borderId="0" xfId="943" applyNumberFormat="1" applyFont="1" applyFill="1" applyAlignment="1">
      <alignment vertical="center" wrapText="1"/>
      <protection/>
    </xf>
    <xf numFmtId="0" fontId="131" fillId="70" borderId="0" xfId="943" applyFont="1" applyFill="1" applyAlignment="1">
      <alignment vertical="center" wrapText="1"/>
      <protection/>
    </xf>
    <xf numFmtId="0" fontId="171" fillId="70" borderId="6" xfId="0" applyFont="1" applyFill="1" applyBorder="1" applyAlignment="1">
      <alignment/>
    </xf>
    <xf numFmtId="4" fontId="131" fillId="70" borderId="0" xfId="702" applyNumberFormat="1" applyFont="1" applyFill="1" applyBorder="1" applyAlignment="1">
      <alignment horizontal="center" vertical="center" wrapText="1"/>
      <protection/>
    </xf>
    <xf numFmtId="0" fontId="131" fillId="70" borderId="0" xfId="702" applyFont="1" applyFill="1" applyBorder="1" applyAlignment="1">
      <alignment horizontal="justify" vertical="center" wrapText="1"/>
      <protection/>
    </xf>
    <xf numFmtId="0" fontId="131" fillId="70" borderId="2" xfId="752" applyFont="1" applyFill="1" applyBorder="1" applyAlignment="1">
      <alignment horizontal="center" vertical="center" wrapText="1"/>
      <protection/>
    </xf>
    <xf numFmtId="0" fontId="48" fillId="70" borderId="0" xfId="942" applyFont="1" applyFill="1" applyBorder="1" applyAlignment="1">
      <alignment vertical="center"/>
      <protection/>
    </xf>
    <xf numFmtId="0" fontId="131" fillId="70" borderId="0" xfId="942" applyFont="1" applyFill="1" applyBorder="1" applyAlignment="1">
      <alignment vertical="center"/>
      <protection/>
    </xf>
    <xf numFmtId="0" fontId="48" fillId="70" borderId="0" xfId="943" applyFont="1" applyFill="1" applyAlignment="1">
      <alignment horizontal="left" vertical="center"/>
      <protection/>
    </xf>
    <xf numFmtId="2" fontId="130" fillId="70" borderId="2" xfId="702" applyNumberFormat="1" applyFont="1" applyFill="1" applyBorder="1" applyAlignment="1">
      <alignment horizontal="left" vertical="center" wrapText="1"/>
      <protection/>
    </xf>
    <xf numFmtId="0" fontId="171" fillId="70" borderId="0" xfId="562" applyFont="1" applyFill="1" applyBorder="1" applyAlignment="1">
      <alignment horizontal="justify" vertical="center" wrapText="1"/>
      <protection/>
    </xf>
    <xf numFmtId="0" fontId="171" fillId="70" borderId="0" xfId="562" applyFont="1" applyFill="1" applyBorder="1" applyAlignment="1">
      <alignment horizontal="center" vertical="center" wrapText="1"/>
      <protection/>
    </xf>
    <xf numFmtId="0" fontId="178" fillId="70" borderId="0" xfId="562" applyFont="1" applyFill="1" applyBorder="1" applyAlignment="1">
      <alignment horizontal="centerContinuous" vertical="center" wrapText="1"/>
      <protection/>
    </xf>
    <xf numFmtId="4" fontId="178" fillId="70" borderId="0" xfId="562" applyNumberFormat="1" applyFont="1" applyFill="1" applyBorder="1" applyAlignment="1">
      <alignment horizontal="centerContinuous" vertical="center" wrapText="1"/>
      <protection/>
    </xf>
    <xf numFmtId="0" fontId="178" fillId="70" borderId="0" xfId="562" applyFont="1" applyFill="1" applyBorder="1" applyAlignment="1">
      <alignment horizontal="center" vertical="center" wrapText="1"/>
      <protection/>
    </xf>
    <xf numFmtId="0" fontId="48" fillId="70" borderId="2" xfId="730" applyFont="1" applyFill="1" applyBorder="1" applyAlignment="1">
      <alignment horizontal="center" vertical="center" wrapText="1"/>
      <protection/>
    </xf>
    <xf numFmtId="0" fontId="178" fillId="70" borderId="0" xfId="562" applyFont="1" applyFill="1" applyBorder="1" applyAlignment="1">
      <alignment horizontal="justify" vertical="center" wrapText="1"/>
      <protection/>
    </xf>
    <xf numFmtId="275" fontId="171" fillId="70" borderId="2" xfId="562" applyNumberFormat="1" applyFont="1" applyFill="1" applyBorder="1" applyAlignment="1">
      <alignment horizontal="center" vertical="center" wrapText="1"/>
      <protection/>
    </xf>
    <xf numFmtId="275" fontId="48" fillId="70" borderId="2" xfId="752" applyNumberFormat="1" applyFont="1" applyFill="1" applyBorder="1" applyAlignment="1" quotePrefix="1">
      <alignment horizontal="center" vertical="center" wrapText="1"/>
      <protection/>
    </xf>
    <xf numFmtId="4" fontId="178" fillId="70" borderId="2" xfId="562" applyNumberFormat="1" applyFont="1" applyFill="1" applyBorder="1" applyAlignment="1">
      <alignment horizontal="right" vertical="center" wrapText="1"/>
      <protection/>
    </xf>
    <xf numFmtId="2" fontId="178" fillId="70" borderId="2" xfId="562" applyNumberFormat="1" applyFont="1" applyFill="1" applyBorder="1" applyAlignment="1">
      <alignment horizontal="right" vertical="center" wrapText="1"/>
      <protection/>
    </xf>
    <xf numFmtId="4" fontId="171" fillId="70" borderId="2" xfId="562" applyNumberFormat="1" applyFont="1" applyFill="1" applyBorder="1" applyAlignment="1">
      <alignment horizontal="right" vertical="center" wrapText="1"/>
      <protection/>
    </xf>
    <xf numFmtId="2" fontId="171" fillId="70" borderId="2" xfId="562" applyNumberFormat="1" applyFont="1" applyFill="1" applyBorder="1" applyAlignment="1">
      <alignment horizontal="right" vertical="center" wrapText="1"/>
      <protection/>
    </xf>
    <xf numFmtId="0" fontId="179" fillId="70" borderId="0" xfId="562" applyFont="1" applyFill="1" applyBorder="1" applyAlignment="1">
      <alignment horizontal="justify" vertical="center" wrapText="1"/>
      <protection/>
    </xf>
    <xf numFmtId="2" fontId="171" fillId="70" borderId="0" xfId="562" applyNumberFormat="1" applyFont="1" applyFill="1" applyBorder="1" applyAlignment="1">
      <alignment horizontal="right" vertical="center" wrapText="1"/>
      <protection/>
    </xf>
    <xf numFmtId="0" fontId="130" fillId="70" borderId="0" xfId="943" applyFont="1" applyFill="1" applyBorder="1" applyAlignment="1">
      <alignment horizontal="centerContinuous" vertical="center" wrapText="1"/>
      <protection/>
    </xf>
    <xf numFmtId="0" fontId="48" fillId="70" borderId="0" xfId="943" applyFont="1" applyFill="1" applyAlignment="1">
      <alignment vertical="center"/>
      <protection/>
    </xf>
    <xf numFmtId="0" fontId="48" fillId="70" borderId="0" xfId="943" applyFont="1" applyFill="1" applyAlignment="1">
      <alignment horizontal="right" vertical="center"/>
      <protection/>
    </xf>
    <xf numFmtId="275" fontId="48" fillId="70" borderId="2" xfId="702" applyNumberFormat="1" applyFont="1" applyFill="1" applyBorder="1" applyAlignment="1">
      <alignment horizontal="center" vertical="center" wrapText="1"/>
      <protection/>
    </xf>
    <xf numFmtId="275" fontId="48" fillId="70" borderId="2" xfId="752" applyNumberFormat="1" applyFont="1" applyFill="1" applyBorder="1" applyAlignment="1" quotePrefix="1">
      <alignment horizontal="right" vertical="center" wrapText="1"/>
      <protection/>
    </xf>
    <xf numFmtId="0" fontId="130" fillId="70" borderId="0" xfId="943" applyNumberFormat="1" applyFont="1" applyFill="1" applyBorder="1" applyAlignment="1">
      <alignment vertical="center" wrapText="1"/>
      <protection/>
    </xf>
    <xf numFmtId="0" fontId="178" fillId="70" borderId="0" xfId="562" applyNumberFormat="1" applyFont="1" applyFill="1" applyBorder="1" applyAlignment="1">
      <alignment vertical="center"/>
      <protection/>
    </xf>
    <xf numFmtId="0" fontId="130" fillId="70" borderId="0" xfId="702" applyNumberFormat="1" applyFont="1" applyFill="1" applyBorder="1" applyAlignment="1">
      <alignment vertical="center"/>
      <protection/>
    </xf>
    <xf numFmtId="2" fontId="48" fillId="70" borderId="2" xfId="702" applyNumberFormat="1" applyFont="1" applyFill="1" applyBorder="1" applyAlignment="1">
      <alignment horizontal="right" vertical="center" wrapText="1"/>
      <protection/>
    </xf>
    <xf numFmtId="2" fontId="130" fillId="70" borderId="2" xfId="702" applyNumberFormat="1" applyFont="1" applyFill="1" applyBorder="1" applyAlignment="1">
      <alignment horizontal="left" vertical="center" wrapText="1"/>
      <protection/>
    </xf>
    <xf numFmtId="0" fontId="178" fillId="70" borderId="0" xfId="702" applyFont="1" applyFill="1" applyBorder="1" applyAlignment="1">
      <alignment horizontal="center" vertical="center" wrapText="1"/>
      <protection/>
    </xf>
    <xf numFmtId="0" fontId="181" fillId="70" borderId="0" xfId="702" applyNumberFormat="1" applyFont="1" applyFill="1" applyBorder="1" applyAlignment="1">
      <alignment horizontal="center" vertical="center"/>
      <protection/>
    </xf>
    <xf numFmtId="0" fontId="179" fillId="70" borderId="3" xfId="752" applyFont="1" applyFill="1" applyBorder="1" applyAlignment="1">
      <alignment horizontal="right" vertical="center" wrapText="1"/>
      <protection/>
    </xf>
    <xf numFmtId="0" fontId="178" fillId="70" borderId="2" xfId="702" applyFont="1" applyFill="1" applyBorder="1" applyAlignment="1">
      <alignment horizontal="center" vertical="center"/>
      <protection/>
    </xf>
    <xf numFmtId="0" fontId="178" fillId="70" borderId="2" xfId="943" applyFont="1" applyFill="1" applyBorder="1" applyAlignment="1">
      <alignment horizontal="center" vertical="center" wrapText="1"/>
      <protection/>
    </xf>
    <xf numFmtId="0" fontId="178" fillId="70" borderId="2" xfId="943" applyFont="1" applyFill="1" applyBorder="1" applyAlignment="1">
      <alignment horizontal="center" vertical="center"/>
      <protection/>
    </xf>
    <xf numFmtId="0" fontId="178" fillId="70" borderId="37" xfId="702" applyFont="1" applyFill="1" applyBorder="1" applyAlignment="1">
      <alignment horizontal="center" vertical="center" wrapText="1"/>
      <protection/>
    </xf>
    <xf numFmtId="0" fontId="178" fillId="70" borderId="21" xfId="702" applyFont="1" applyFill="1" applyBorder="1" applyAlignment="1">
      <alignment horizontal="center" vertical="center" wrapText="1"/>
      <protection/>
    </xf>
    <xf numFmtId="0" fontId="178" fillId="70" borderId="43" xfId="702" applyFont="1" applyFill="1" applyBorder="1" applyAlignment="1">
      <alignment horizontal="center" vertical="center" wrapText="1"/>
      <protection/>
    </xf>
    <xf numFmtId="0" fontId="178" fillId="70" borderId="42" xfId="752" applyFont="1" applyFill="1" applyBorder="1" applyAlignment="1">
      <alignment horizontal="center" vertical="center" wrapText="1"/>
      <protection/>
    </xf>
    <xf numFmtId="0" fontId="178" fillId="70" borderId="10" xfId="752" applyFont="1" applyFill="1" applyBorder="1" applyAlignment="1">
      <alignment horizontal="center" vertical="center" wrapText="1"/>
      <protection/>
    </xf>
    <xf numFmtId="0" fontId="178" fillId="70" borderId="0" xfId="562" applyFont="1" applyFill="1" applyBorder="1" applyAlignment="1">
      <alignment horizontal="center" vertical="center"/>
      <protection/>
    </xf>
    <xf numFmtId="0" fontId="179" fillId="70" borderId="3" xfId="562" applyFont="1" applyFill="1" applyBorder="1" applyAlignment="1">
      <alignment horizontal="center" vertical="center" wrapText="1"/>
      <protection/>
    </xf>
    <xf numFmtId="0" fontId="178" fillId="70" borderId="2" xfId="562" applyFont="1" applyFill="1" applyBorder="1" applyAlignment="1">
      <alignment horizontal="center" vertical="center"/>
      <protection/>
    </xf>
    <xf numFmtId="0" fontId="130" fillId="70" borderId="37" xfId="702" applyFont="1" applyFill="1" applyBorder="1" applyAlignment="1">
      <alignment horizontal="center" vertical="center" wrapText="1"/>
      <protection/>
    </xf>
    <xf numFmtId="0" fontId="130" fillId="70" borderId="21" xfId="702" applyFont="1" applyFill="1" applyBorder="1" applyAlignment="1">
      <alignment horizontal="center" vertical="center" wrapText="1"/>
      <protection/>
    </xf>
    <xf numFmtId="0" fontId="130" fillId="70" borderId="43" xfId="702" applyFont="1" applyFill="1" applyBorder="1" applyAlignment="1">
      <alignment horizontal="center" vertical="center" wrapText="1"/>
      <protection/>
    </xf>
    <xf numFmtId="0" fontId="181" fillId="70" borderId="0" xfId="562" applyFont="1" applyFill="1" applyBorder="1" applyAlignment="1">
      <alignment horizontal="center" vertical="center" wrapText="1"/>
      <protection/>
    </xf>
    <xf numFmtId="0" fontId="130" fillId="70" borderId="0" xfId="702" applyNumberFormat="1" applyFont="1" applyFill="1" applyAlignment="1">
      <alignment horizontal="center" vertical="center"/>
      <protection/>
    </xf>
    <xf numFmtId="0" fontId="134" fillId="70" borderId="0" xfId="943" applyNumberFormat="1" applyFont="1" applyFill="1" applyBorder="1" applyAlignment="1">
      <alignment horizontal="center" vertical="center" wrapText="1"/>
      <protection/>
    </xf>
    <xf numFmtId="0" fontId="131" fillId="70" borderId="44" xfId="942" applyFont="1" applyFill="1" applyBorder="1" applyAlignment="1">
      <alignment horizontal="center" vertical="center" wrapText="1"/>
      <protection/>
    </xf>
    <xf numFmtId="0" fontId="131" fillId="70" borderId="3" xfId="702" applyFont="1" applyFill="1" applyBorder="1" applyAlignment="1">
      <alignment horizontal="right" vertical="center" wrapText="1"/>
      <protection/>
    </xf>
    <xf numFmtId="2" fontId="130" fillId="70" borderId="2" xfId="702" applyNumberFormat="1" applyFont="1" applyFill="1" applyBorder="1" applyAlignment="1">
      <alignment horizontal="center" vertical="center"/>
      <protection/>
    </xf>
    <xf numFmtId="0" fontId="130" fillId="70" borderId="2" xfId="702" applyFont="1" applyFill="1" applyBorder="1" applyAlignment="1">
      <alignment horizontal="center" vertical="center"/>
      <protection/>
    </xf>
    <xf numFmtId="0" fontId="130" fillId="70" borderId="2" xfId="943" applyFont="1" applyFill="1" applyBorder="1" applyAlignment="1">
      <alignment horizontal="center" vertical="center" wrapText="1"/>
      <protection/>
    </xf>
    <xf numFmtId="0" fontId="130" fillId="70" borderId="37" xfId="702" applyFont="1" applyFill="1" applyBorder="1" applyAlignment="1">
      <alignment horizontal="center" vertical="center" wrapText="1"/>
      <protection/>
    </xf>
    <xf numFmtId="0" fontId="130" fillId="70" borderId="21" xfId="702" applyFont="1" applyFill="1" applyBorder="1" applyAlignment="1">
      <alignment horizontal="center" vertical="center" wrapText="1"/>
      <protection/>
    </xf>
    <xf numFmtId="0" fontId="130" fillId="70" borderId="43" xfId="702" applyFont="1" applyFill="1" applyBorder="1" applyAlignment="1">
      <alignment horizontal="center" vertical="center" wrapText="1"/>
      <protection/>
    </xf>
    <xf numFmtId="0" fontId="134" fillId="70" borderId="0" xfId="702" applyNumberFormat="1" applyFont="1" applyFill="1" applyBorder="1" applyAlignment="1">
      <alignment horizontal="center" vertical="center"/>
      <protection/>
    </xf>
    <xf numFmtId="0" fontId="131" fillId="70" borderId="3" xfId="702" applyFont="1" applyFill="1" applyBorder="1" applyAlignment="1">
      <alignment horizontal="right" vertical="center" wrapText="1"/>
      <protection/>
    </xf>
    <xf numFmtId="0" fontId="130" fillId="70" borderId="2" xfId="702" applyFont="1" applyFill="1" applyBorder="1" applyAlignment="1">
      <alignment horizontal="center" vertical="center"/>
      <protection/>
    </xf>
    <xf numFmtId="0" fontId="130" fillId="70" borderId="2" xfId="943" applyFont="1" applyFill="1" applyBorder="1" applyAlignment="1">
      <alignment horizontal="center" vertical="center" wrapText="1"/>
      <protection/>
    </xf>
    <xf numFmtId="0" fontId="130" fillId="70" borderId="2" xfId="943" applyFont="1" applyFill="1" applyBorder="1" applyAlignment="1">
      <alignment horizontal="center" vertical="center"/>
      <protection/>
    </xf>
    <xf numFmtId="0" fontId="130" fillId="70" borderId="2" xfId="702" applyFont="1" applyFill="1" applyBorder="1" applyAlignment="1">
      <alignment horizontal="center" vertical="center" wrapText="1"/>
      <protection/>
    </xf>
  </cellXfs>
  <cellStyles count="1631">
    <cellStyle name="Normal" xfId="0"/>
    <cellStyle name="          &#13;&#10;shell=progman.exe&#13;&#10;m" xfId="15"/>
    <cellStyle name="&#13;&#10;JournalTemplate=C:\COMFO\CTALK\JOURSTD.TPL&#13;&#10;LbStateAddress=3 3 0 251 1 89 2 311&#13;&#10;LbStateJou" xfId="16"/>
    <cellStyle name="%" xfId="17"/>
    <cellStyle name="??" xfId="18"/>
    <cellStyle name="?? [0.00]_      " xfId="19"/>
    <cellStyle name="?? [0]" xfId="20"/>
    <cellStyle name="?_x001D_??%U©÷u&amp;H©÷9_x0008_? s&#10;_x0007__x0001__x0001_" xfId="21"/>
    <cellStyle name="???? [0.00]_      " xfId="22"/>
    <cellStyle name="????_      " xfId="23"/>
    <cellStyle name="???[0]_?? DI" xfId="24"/>
    <cellStyle name="???_?? DI" xfId="25"/>
    <cellStyle name="??[0]_BRE" xfId="26"/>
    <cellStyle name="??_      " xfId="27"/>
    <cellStyle name="??A? [0]_ÿÿÿÿÿÿ_1_¢¬???¢â? " xfId="28"/>
    <cellStyle name="??A?_ÿÿÿÿÿÿ_1_¢¬???¢â? " xfId="29"/>
    <cellStyle name="?¡±¢¥?_?¨ù??¢´¢¥_¢¬???¢â? " xfId="30"/>
    <cellStyle name="?ðÇ%U?&amp;H?_x0008_?s&#10;_x0007__x0001__x0001_" xfId="31"/>
    <cellStyle name="_Bang Chi tieu (2)" xfId="32"/>
    <cellStyle name="~1" xfId="33"/>
    <cellStyle name="’Ê‰Ý [0.00]_laroux" xfId="34"/>
    <cellStyle name="’Ê‰Ý_laroux" xfId="35"/>
    <cellStyle name="•W€_STDFOR" xfId="36"/>
    <cellStyle name="•W_¯–ì" xfId="37"/>
    <cellStyle name="W_STDFOR" xfId="38"/>
    <cellStyle name="0" xfId="39"/>
    <cellStyle name="1" xfId="40"/>
    <cellStyle name="1_Book1" xfId="41"/>
    <cellStyle name="1_Book1_Book1" xfId="42"/>
    <cellStyle name="1_Book1_K219+950" xfId="43"/>
    <cellStyle name="1_Book1_TH-" xfId="44"/>
    <cellStyle name="1_Book1_TH-sua" xfId="45"/>
    <cellStyle name="1_Cau thuy dien Ban La (Cu Anh)" xfId="46"/>
    <cellStyle name="1_Du toan 558 (Km17+508.12 - Km 22)" xfId="47"/>
    <cellStyle name="1_Dutoan(SGTL)" xfId="48"/>
    <cellStyle name="1_Gia_VLQL48_duyet " xfId="49"/>
    <cellStyle name="1_TRUNG PMU 5" xfId="50"/>
    <cellStyle name="1_ÿÿÿÿÿ" xfId="51"/>
    <cellStyle name="1_ÿÿÿÿÿ_GPMB" xfId="52"/>
    <cellStyle name="1_ÿÿÿÿÿ_KL den nay" xfId="53"/>
    <cellStyle name="1_ÿÿÿÿÿ_TH-" xfId="54"/>
    <cellStyle name="1_ÿÿÿÿÿ_Thon Dang Con" xfId="55"/>
    <cellStyle name="¹éºÐÀ²_±âÅ¸" xfId="56"/>
    <cellStyle name="2" xfId="57"/>
    <cellStyle name="2_Book1" xfId="58"/>
    <cellStyle name="2_Book1_Book1" xfId="59"/>
    <cellStyle name="2_Book1_K219+950" xfId="60"/>
    <cellStyle name="2_Book1_TH-" xfId="61"/>
    <cellStyle name="2_Book1_TH-sua" xfId="62"/>
    <cellStyle name="2_Cau thuy dien Ban La (Cu Anh)" xfId="63"/>
    <cellStyle name="2_Du toan 558 (Km17+508.12 - Km 22)" xfId="64"/>
    <cellStyle name="2_Dutoan(SGTL)" xfId="65"/>
    <cellStyle name="2_Gia_VLQL48_duyet " xfId="66"/>
    <cellStyle name="2_TRUNG PMU 5" xfId="67"/>
    <cellStyle name="2_ÿÿÿÿÿ" xfId="68"/>
    <cellStyle name="2_ÿÿÿÿÿ_GPMB" xfId="69"/>
    <cellStyle name="2_ÿÿÿÿÿ_KL den nay" xfId="70"/>
    <cellStyle name="2_ÿÿÿÿÿ_TH-" xfId="71"/>
    <cellStyle name="2_ÿÿÿÿÿ_Thon Dang Con" xfId="72"/>
    <cellStyle name="20" xfId="73"/>
    <cellStyle name="20% - Accent1" xfId="74"/>
    <cellStyle name="20% - Accent2" xfId="75"/>
    <cellStyle name="20% - Accent3" xfId="76"/>
    <cellStyle name="20% - Accent4" xfId="77"/>
    <cellStyle name="20% - Accent5" xfId="78"/>
    <cellStyle name="20% - Accent6" xfId="79"/>
    <cellStyle name="20% - Nhấn1" xfId="80"/>
    <cellStyle name="20% - Nhấn2" xfId="81"/>
    <cellStyle name="20% - Nhấn3" xfId="82"/>
    <cellStyle name="20% - Nhấn4" xfId="83"/>
    <cellStyle name="20% - Nhấn5" xfId="84"/>
    <cellStyle name="20% - Nhấn6" xfId="85"/>
    <cellStyle name="3" xfId="86"/>
    <cellStyle name="3_Book1" xfId="87"/>
    <cellStyle name="3_Book1_Book1" xfId="88"/>
    <cellStyle name="3_Book1_K219+950" xfId="89"/>
    <cellStyle name="3_Book1_TH-" xfId="90"/>
    <cellStyle name="3_Book1_TH-sua" xfId="91"/>
    <cellStyle name="3_Cau thuy dien Ban La (Cu Anh)" xfId="92"/>
    <cellStyle name="3_Du toan 558 (Km17+508.12 - Km 22)" xfId="93"/>
    <cellStyle name="3_Dutoan(SGTL)" xfId="94"/>
    <cellStyle name="3_Gia_VLQL48_duyet " xfId="95"/>
    <cellStyle name="3_ÿÿÿÿÿ" xfId="96"/>
    <cellStyle name="4" xfId="97"/>
    <cellStyle name="4_Book1" xfId="98"/>
    <cellStyle name="4_Book1_Book1" xfId="99"/>
    <cellStyle name="4_Book1_K219+950" xfId="100"/>
    <cellStyle name="4_Book1_TH-" xfId="101"/>
    <cellStyle name="4_Book1_TH-sua" xfId="102"/>
    <cellStyle name="4_Cau thuy dien Ban La (Cu Anh)" xfId="103"/>
    <cellStyle name="4_Du toan 558 (Km17+508.12 - Km 22)" xfId="104"/>
    <cellStyle name="4_Dutoan(SGTL)" xfId="105"/>
    <cellStyle name="4_Gia_VLQL48_duyet " xfId="106"/>
    <cellStyle name="4_ÿÿÿÿÿ" xfId="107"/>
    <cellStyle name="40% - Accent1" xfId="108"/>
    <cellStyle name="40% - Accent2" xfId="109"/>
    <cellStyle name="40% - Accent3" xfId="110"/>
    <cellStyle name="40% - Accent4" xfId="111"/>
    <cellStyle name="40% - Accent5" xfId="112"/>
    <cellStyle name="40% - Accent6" xfId="113"/>
    <cellStyle name="40% - Nhấn1" xfId="114"/>
    <cellStyle name="40% - Nhấn2" xfId="115"/>
    <cellStyle name="40% - Nhấn3" xfId="116"/>
    <cellStyle name="40% - Nhấn4" xfId="117"/>
    <cellStyle name="40% - Nhấn5" xfId="118"/>
    <cellStyle name="40% - Nhấn6" xfId="119"/>
    <cellStyle name="52" xfId="120"/>
    <cellStyle name="6" xfId="121"/>
    <cellStyle name="6_Bieu KH Nam Dan 18.5(6-7-8-9- 13)" xfId="122"/>
    <cellStyle name="6_Bieu KH Nam Dan 20-5 (1-2-10)" xfId="123"/>
    <cellStyle name="6_Book1" xfId="124"/>
    <cellStyle name="6_Book1_Bieu KH Nam Dan 18.5(6-7-8-9- 13)" xfId="125"/>
    <cellStyle name="6_Book1_Bieu KH Nam Dan 20-5 (1-2-10)" xfId="126"/>
    <cellStyle name="60% - Accent1" xfId="127"/>
    <cellStyle name="60% - Accent2" xfId="128"/>
    <cellStyle name="60% - Accent3" xfId="129"/>
    <cellStyle name="60% - Accent4" xfId="130"/>
    <cellStyle name="60% - Accent5" xfId="131"/>
    <cellStyle name="60% - Accent6" xfId="132"/>
    <cellStyle name="60% - Nhấn1" xfId="133"/>
    <cellStyle name="60% - Nhấn2" xfId="134"/>
    <cellStyle name="60% - Nhấn3" xfId="135"/>
    <cellStyle name="60% - Nhấn4" xfId="136"/>
    <cellStyle name="60% - Nhấn5" xfId="137"/>
    <cellStyle name="60% - Nhấn6" xfId="138"/>
    <cellStyle name="a" xfId="139"/>
    <cellStyle name="Accent1" xfId="140"/>
    <cellStyle name="Accent2" xfId="141"/>
    <cellStyle name="Accent3" xfId="142"/>
    <cellStyle name="Accent4" xfId="143"/>
    <cellStyle name="Accent5" xfId="144"/>
    <cellStyle name="Accent6" xfId="145"/>
    <cellStyle name="ÅëÈ­ [0]" xfId="146"/>
    <cellStyle name="AeE­ [0]_INQUIRY ¿?¾÷AßAø " xfId="147"/>
    <cellStyle name="ÅëÈ­ [0]_laroux" xfId="148"/>
    <cellStyle name="ÅëÈ­_¿ì¹°Åë" xfId="149"/>
    <cellStyle name="AeE­_INQUIRY ¿?¾÷AßAø " xfId="150"/>
    <cellStyle name="ÅëÈ­_laroux" xfId="151"/>
    <cellStyle name="args.style" xfId="152"/>
    <cellStyle name="ÄÞ¸¶ [0]" xfId="153"/>
    <cellStyle name="AÞ¸¶ [0]_INQUIRY ¿?¾÷AßAø " xfId="154"/>
    <cellStyle name="ÄÞ¸¶ [0]_L601CPT" xfId="155"/>
    <cellStyle name="ÄÞ¸¶_¿ì¹°Åë" xfId="156"/>
    <cellStyle name="AÞ¸¶_INQUIRY ¿?¾÷AßAø " xfId="157"/>
    <cellStyle name="ÄÞ¸¶_L601CPT" xfId="158"/>
    <cellStyle name="Bad" xfId="159"/>
    <cellStyle name="Bangchu" xfId="160"/>
    <cellStyle name="Bình Thường_Sheet1" xfId="161"/>
    <cellStyle name="Body" xfId="162"/>
    <cellStyle name="C?AØ_¿?¾÷CoE² " xfId="163"/>
    <cellStyle name="Ç¥ÁØ_#2(M17)_1" xfId="164"/>
    <cellStyle name="C￥AØ_¿μ¾÷CoE² " xfId="165"/>
    <cellStyle name="Ç¥ÁØ_±³°¢¼ö·®" xfId="166"/>
    <cellStyle name="C￥AØ_Sheet1_¿μ¾÷CoE² " xfId="167"/>
    <cellStyle name="Ç¥ÁØ_ÿÿÿÿÿÿ_4_ÃÑÇÕ°è " xfId="168"/>
    <cellStyle name="Calc Currency (0)" xfId="169"/>
    <cellStyle name="Calc Currency (2)" xfId="170"/>
    <cellStyle name="Calc Percent (0)" xfId="171"/>
    <cellStyle name="Calc Percent (1)" xfId="172"/>
    <cellStyle name="Calc Percent (2)" xfId="173"/>
    <cellStyle name="Calc Units (0)" xfId="174"/>
    <cellStyle name="Calc Units (1)" xfId="175"/>
    <cellStyle name="Calc Units (2)" xfId="176"/>
    <cellStyle name="Calculation" xfId="177"/>
    <cellStyle name="category" xfId="178"/>
    <cellStyle name="CC1" xfId="179"/>
    <cellStyle name="CC2" xfId="180"/>
    <cellStyle name="Comma" xfId="181"/>
    <cellStyle name="Comma  - Style1" xfId="182"/>
    <cellStyle name="Comma  - Style2" xfId="183"/>
    <cellStyle name="Comma  - Style3" xfId="184"/>
    <cellStyle name="Comma  - Style4" xfId="185"/>
    <cellStyle name="Comma  - Style5" xfId="186"/>
    <cellStyle name="Comma  - Style6" xfId="187"/>
    <cellStyle name="Comma  - Style7" xfId="188"/>
    <cellStyle name="Comma  - Style8" xfId="189"/>
    <cellStyle name="Comma [0]" xfId="190"/>
    <cellStyle name="Comma [0] 2" xfId="191"/>
    <cellStyle name="Comma [0] 3" xfId="192"/>
    <cellStyle name="Comma [0] 4" xfId="193"/>
    <cellStyle name="Comma [0] 5" xfId="194"/>
    <cellStyle name="Comma [00]" xfId="195"/>
    <cellStyle name="Comma 10" xfId="196"/>
    <cellStyle name="Comma 10 10" xfId="197"/>
    <cellStyle name="Comma 10 2" xfId="198"/>
    <cellStyle name="Comma 10 2 2" xfId="199"/>
    <cellStyle name="Comma 10 2 3" xfId="200"/>
    <cellStyle name="Comma 10 2 4" xfId="201"/>
    <cellStyle name="Comma 10 2 5" xfId="202"/>
    <cellStyle name="Comma 11" xfId="203"/>
    <cellStyle name="Comma 12" xfId="204"/>
    <cellStyle name="Comma 13" xfId="205"/>
    <cellStyle name="Comma 13 2" xfId="206"/>
    <cellStyle name="Comma 13 3" xfId="207"/>
    <cellStyle name="Comma 13 4" xfId="208"/>
    <cellStyle name="Comma 14" xfId="209"/>
    <cellStyle name="Comma 15" xfId="210"/>
    <cellStyle name="Comma 16" xfId="211"/>
    <cellStyle name="Comma 17" xfId="212"/>
    <cellStyle name="Comma 17 2" xfId="213"/>
    <cellStyle name="Comma 18" xfId="214"/>
    <cellStyle name="Comma 18 2" xfId="215"/>
    <cellStyle name="Comma 18 3" xfId="216"/>
    <cellStyle name="Comma 18 4" xfId="217"/>
    <cellStyle name="Comma 19" xfId="218"/>
    <cellStyle name="Comma 2" xfId="219"/>
    <cellStyle name="Comma 2 2" xfId="220"/>
    <cellStyle name="Comma 2 2 2" xfId="221"/>
    <cellStyle name="Comma 2 2 2 2" xfId="222"/>
    <cellStyle name="Comma 2 2 2 2 2" xfId="223"/>
    <cellStyle name="Comma 2 2 2 2 2 2" xfId="224"/>
    <cellStyle name="Comma 2 2 2 2 2 3" xfId="225"/>
    <cellStyle name="Comma 2 2 2 2 3" xfId="226"/>
    <cellStyle name="Comma 2 2 2 2 4" xfId="227"/>
    <cellStyle name="Comma 2 2 2 3" xfId="228"/>
    <cellStyle name="Comma 2 2 2 3 2" xfId="229"/>
    <cellStyle name="Comma 2 2 2 3 3" xfId="230"/>
    <cellStyle name="Comma 2 2 2 4" xfId="231"/>
    <cellStyle name="Comma 2 2 3" xfId="232"/>
    <cellStyle name="Comma 2 2 4" xfId="233"/>
    <cellStyle name="Comma 2 2 5" xfId="234"/>
    <cellStyle name="Comma 2 2 6" xfId="235"/>
    <cellStyle name="Comma 2 2 7" xfId="236"/>
    <cellStyle name="Comma 2 2 7 2" xfId="237"/>
    <cellStyle name="Comma 2 2 7 3" xfId="238"/>
    <cellStyle name="Comma 2 2 8" xfId="239"/>
    <cellStyle name="Comma 2 2 9" xfId="240"/>
    <cellStyle name="Comma 2 3" xfId="241"/>
    <cellStyle name="Comma 2 3 2" xfId="242"/>
    <cellStyle name="Comma 2 4" xfId="243"/>
    <cellStyle name="Comma 2 5" xfId="244"/>
    <cellStyle name="Comma 2 6" xfId="245"/>
    <cellStyle name="Comma 2 7" xfId="246"/>
    <cellStyle name="Comma 2 8" xfId="247"/>
    <cellStyle name="Comma 2 9" xfId="248"/>
    <cellStyle name="Comma 20" xfId="249"/>
    <cellStyle name="Comma 28" xfId="250"/>
    <cellStyle name="Comma 3" xfId="251"/>
    <cellStyle name="Comma 34" xfId="252"/>
    <cellStyle name="Comma 4" xfId="253"/>
    <cellStyle name="Comma 5" xfId="254"/>
    <cellStyle name="Comma 5 2" xfId="255"/>
    <cellStyle name="Comma 6" xfId="256"/>
    <cellStyle name="Comma 7" xfId="257"/>
    <cellStyle name="Comma 7 2" xfId="258"/>
    <cellStyle name="Comma 7 3" xfId="259"/>
    <cellStyle name="Comma 7 3 2" xfId="260"/>
    <cellStyle name="Comma 7 3 3" xfId="261"/>
    <cellStyle name="Comma 7 3 4" xfId="262"/>
    <cellStyle name="Comma 7 3 5" xfId="263"/>
    <cellStyle name="Comma 7 4" xfId="264"/>
    <cellStyle name="Comma 7 5" xfId="265"/>
    <cellStyle name="Comma 7 6" xfId="266"/>
    <cellStyle name="Comma 8" xfId="267"/>
    <cellStyle name="Comma 8 2" xfId="268"/>
    <cellStyle name="Comma 9" xfId="269"/>
    <cellStyle name="comma zerodec" xfId="270"/>
    <cellStyle name="Comma0" xfId="271"/>
    <cellStyle name="cong" xfId="272"/>
    <cellStyle name="Copied" xfId="273"/>
    <cellStyle name="CT1" xfId="274"/>
    <cellStyle name="CT2" xfId="275"/>
    <cellStyle name="CT4" xfId="276"/>
    <cellStyle name="CT5" xfId="277"/>
    <cellStyle name="ct7" xfId="278"/>
    <cellStyle name="ct8" xfId="279"/>
    <cellStyle name="cth1" xfId="280"/>
    <cellStyle name="Cthuc" xfId="281"/>
    <cellStyle name="Cthuc1" xfId="282"/>
    <cellStyle name="cuong" xfId="283"/>
    <cellStyle name="Currency" xfId="284"/>
    <cellStyle name="Currency [0]" xfId="285"/>
    <cellStyle name="Currency [00]" xfId="286"/>
    <cellStyle name="Currency0" xfId="287"/>
    <cellStyle name="Currency1" xfId="288"/>
    <cellStyle name="chchuyen" xfId="289"/>
    <cellStyle name="Check Cell" xfId="290"/>
    <cellStyle name="Chi phÝ kh¸c_Book1" xfId="291"/>
    <cellStyle name="chu" xfId="292"/>
    <cellStyle name="Chuẩn 2" xfId="293"/>
    <cellStyle name="CHUONG" xfId="294"/>
    <cellStyle name="d" xfId="295"/>
    <cellStyle name="d%" xfId="296"/>
    <cellStyle name="D1" xfId="297"/>
    <cellStyle name="Date" xfId="298"/>
    <cellStyle name="Date Short" xfId="299"/>
    <cellStyle name="DAUDE" xfId="300"/>
    <cellStyle name="Dezimal [0]_NEGS" xfId="301"/>
    <cellStyle name="Dezimal_NEGS" xfId="302"/>
    <cellStyle name="Dollar (zero dec)" xfId="303"/>
    <cellStyle name="Dziesi?tny [0]_Invoices2001Slovakia" xfId="304"/>
    <cellStyle name="Dziesi?tny_Invoices2001Slovakia" xfId="305"/>
    <cellStyle name="Dziesietny [0]_Invoices2001Slovakia" xfId="306"/>
    <cellStyle name="Dziesiętny [0]_Invoices2001Slovakia" xfId="307"/>
    <cellStyle name="Dziesietny [0]_Invoices2001Slovakia_Book1" xfId="308"/>
    <cellStyle name="Dziesiętny [0]_Invoices2001Slovakia_Book1" xfId="309"/>
    <cellStyle name="Dziesietny [0]_Invoices2001Slovakia_Book1_Tong hop Cac tuyen(9-1-06)" xfId="310"/>
    <cellStyle name="Dziesiętny [0]_Invoices2001Slovakia_Book1_Tong hop Cac tuyen(9-1-06)" xfId="311"/>
    <cellStyle name="Dziesietny [0]_Invoices2001Slovakia_Book1_Tong hop Cac tuyen(9-1-06)_DU THAO Phu luc 2 _co so tinh toan gia goi thau lan 2" xfId="312"/>
    <cellStyle name="Dziesiętny [0]_Invoices2001Slovakia_Book1_Tong hop Cac tuyen(9-1-06)_DU THAO Phu luc 2 _co so tinh toan gia goi thau lan 2" xfId="313"/>
    <cellStyle name="Dziesietny [0]_Invoices2001Slovakia_KL K.C mat duong" xfId="314"/>
    <cellStyle name="Dziesiętny [0]_Invoices2001Slovakia_Nhalamviec VTC(25-1-05)" xfId="315"/>
    <cellStyle name="Dziesietny [0]_Invoices2001Slovakia_TDT KHANH HOA" xfId="316"/>
    <cellStyle name="Dziesiętny [0]_Invoices2001Slovakia_TDT KHANH HOA" xfId="317"/>
    <cellStyle name="Dziesietny [0]_Invoices2001Slovakia_TDT KHANH HOA_Tong hop Cac tuyen(9-1-06)" xfId="318"/>
    <cellStyle name="Dziesiętny [0]_Invoices2001Slovakia_TDT KHANH HOA_Tong hop Cac tuyen(9-1-06)" xfId="319"/>
    <cellStyle name="Dziesietny [0]_Invoices2001Slovakia_TDT KHANH HOA_Tong hop Cac tuyen(9-1-06)_DU THAO Phu luc 2 _co so tinh toan gia goi thau lan 2" xfId="320"/>
    <cellStyle name="Dziesiętny [0]_Invoices2001Slovakia_TDT KHANH HOA_Tong hop Cac tuyen(9-1-06)_DU THAO Phu luc 2 _co so tinh toan gia goi thau lan 2" xfId="321"/>
    <cellStyle name="Dziesietny [0]_Invoices2001Slovakia_TDT quangngai" xfId="322"/>
    <cellStyle name="Dziesiętny [0]_Invoices2001Slovakia_TDT quangngai" xfId="323"/>
    <cellStyle name="Dziesietny [0]_Invoices2001Slovakia_Tong hop Cac tuyen(9-1-06)" xfId="324"/>
    <cellStyle name="Dziesietny_Invoices2001Slovakia" xfId="325"/>
    <cellStyle name="Dziesiętny_Invoices2001Slovakia" xfId="326"/>
    <cellStyle name="Dziesietny_Invoices2001Slovakia_Book1" xfId="327"/>
    <cellStyle name="Dziesiętny_Invoices2001Slovakia_Book1" xfId="328"/>
    <cellStyle name="Dziesietny_Invoices2001Slovakia_Book1_Tong hop Cac tuyen(9-1-06)" xfId="329"/>
    <cellStyle name="Dziesiętny_Invoices2001Slovakia_Book1_Tong hop Cac tuyen(9-1-06)" xfId="330"/>
    <cellStyle name="Dziesietny_Invoices2001Slovakia_Book1_Tong hop Cac tuyen(9-1-06)_DU THAO Phu luc 2 _co so tinh toan gia goi thau lan 2" xfId="331"/>
    <cellStyle name="Dziesiętny_Invoices2001Slovakia_Book1_Tong hop Cac tuyen(9-1-06)_DU THAO Phu luc 2 _co so tinh toan gia goi thau lan 2" xfId="332"/>
    <cellStyle name="Dziesietny_Invoices2001Slovakia_KL K.C mat duong" xfId="333"/>
    <cellStyle name="Dziesiętny_Invoices2001Slovakia_Nhalamviec VTC(25-1-05)" xfId="334"/>
    <cellStyle name="Dziesietny_Invoices2001Slovakia_TDT KHANH HOA" xfId="335"/>
    <cellStyle name="Dziesiętny_Invoices2001Slovakia_TDT KHANH HOA" xfId="336"/>
    <cellStyle name="Dziesietny_Invoices2001Slovakia_TDT KHANH HOA_Tong hop Cac tuyen(9-1-06)" xfId="337"/>
    <cellStyle name="Dziesiętny_Invoices2001Slovakia_TDT KHANH HOA_Tong hop Cac tuyen(9-1-06)" xfId="338"/>
    <cellStyle name="Dziesietny_Invoices2001Slovakia_TDT KHANH HOA_Tong hop Cac tuyen(9-1-06)_DU THAO Phu luc 2 _co so tinh toan gia goi thau lan 2" xfId="339"/>
    <cellStyle name="Dziesiętny_Invoices2001Slovakia_TDT KHANH HOA_Tong hop Cac tuyen(9-1-06)_DU THAO Phu luc 2 _co so tinh toan gia goi thau lan 2" xfId="340"/>
    <cellStyle name="Dziesietny_Invoices2001Slovakia_TDT quangngai" xfId="341"/>
    <cellStyle name="Dziesiętny_Invoices2001Slovakia_TDT quangngai" xfId="342"/>
    <cellStyle name="Dziesietny_Invoices2001Slovakia_Tong hop Cac tuyen(9-1-06)" xfId="343"/>
    <cellStyle name="Đầu ra" xfId="344"/>
    <cellStyle name="Đầu vào" xfId="345"/>
    <cellStyle name="Đề mục 1" xfId="346"/>
    <cellStyle name="Đề mục 2" xfId="347"/>
    <cellStyle name="Đề mục 3" xfId="348"/>
    <cellStyle name="Đề mục 4" xfId="349"/>
    <cellStyle name="e" xfId="350"/>
    <cellStyle name="eeee" xfId="351"/>
    <cellStyle name="Enter Currency (0)" xfId="352"/>
    <cellStyle name="Enter Currency (2)" xfId="353"/>
    <cellStyle name="Enter Units (0)" xfId="354"/>
    <cellStyle name="Enter Units (1)" xfId="355"/>
    <cellStyle name="Enter Units (2)" xfId="356"/>
    <cellStyle name="Entered" xfId="357"/>
    <cellStyle name="Excel Built-in Normal" xfId="358"/>
    <cellStyle name="Explanatory Text" xfId="359"/>
    <cellStyle name="f" xfId="360"/>
    <cellStyle name="Fixed" xfId="361"/>
    <cellStyle name="Followed Hyperlink" xfId="362"/>
    <cellStyle name="Ghi chú" xfId="363"/>
    <cellStyle name="Good" xfId="364"/>
    <cellStyle name="Grey" xfId="365"/>
    <cellStyle name="gia" xfId="366"/>
    <cellStyle name="GIA-MOI" xfId="367"/>
    <cellStyle name="ha" xfId="368"/>
    <cellStyle name="hang" xfId="369"/>
    <cellStyle name="Head 1" xfId="370"/>
    <cellStyle name="HEADER" xfId="371"/>
    <cellStyle name="Header1" xfId="372"/>
    <cellStyle name="Header2" xfId="373"/>
    <cellStyle name="Heading 1" xfId="374"/>
    <cellStyle name="Heading 2" xfId="375"/>
    <cellStyle name="Heading 3" xfId="376"/>
    <cellStyle name="Heading 4" xfId="377"/>
    <cellStyle name="Heading1" xfId="378"/>
    <cellStyle name="Heading2" xfId="379"/>
    <cellStyle name="HEADINGS" xfId="380"/>
    <cellStyle name="HEADINGSTOP" xfId="381"/>
    <cellStyle name="headoption" xfId="382"/>
    <cellStyle name="Hoa-Scholl" xfId="383"/>
    <cellStyle name="Hyperlink" xfId="384"/>
    <cellStyle name="Input" xfId="385"/>
    <cellStyle name="Input [yellow]" xfId="386"/>
    <cellStyle name="Kiểm tra Ô" xfId="387"/>
    <cellStyle name="KLBXUNG" xfId="388"/>
    <cellStyle name="khanh" xfId="389"/>
    <cellStyle name="Link Currency (0)" xfId="390"/>
    <cellStyle name="Link Currency (2)" xfId="391"/>
    <cellStyle name="Link Units (0)" xfId="392"/>
    <cellStyle name="Link Units (1)" xfId="393"/>
    <cellStyle name="Link Units (2)" xfId="394"/>
    <cellStyle name="Linked Cell" xfId="395"/>
    <cellStyle name="luc" xfId="396"/>
    <cellStyle name="luc2" xfId="397"/>
    <cellStyle name="Migliaia (0)_CALPREZZ" xfId="398"/>
    <cellStyle name="Migliaia_ PESO ELETTR." xfId="399"/>
    <cellStyle name="Millares [0]_Well Timing" xfId="400"/>
    <cellStyle name="Millares_Well Timing" xfId="401"/>
    <cellStyle name="Milliers [0]_AR1194" xfId="402"/>
    <cellStyle name="Milliers_AR1194" xfId="403"/>
    <cellStyle name="Model" xfId="404"/>
    <cellStyle name="moi" xfId="405"/>
    <cellStyle name="Moneda [0]_Well Timing" xfId="406"/>
    <cellStyle name="Moneda_Well Timing" xfId="407"/>
    <cellStyle name="Monétaire [0]_AR1194" xfId="408"/>
    <cellStyle name="Monétaire_AR1194" xfId="409"/>
    <cellStyle name="n" xfId="410"/>
    <cellStyle name="n_Book1" xfId="411"/>
    <cellStyle name="n_DBGT 32" xfId="412"/>
    <cellStyle name="n_ta xi lang 02" xfId="413"/>
    <cellStyle name="n_Thau DL.M An gói 3 chính thức" xfId="414"/>
    <cellStyle name="n_van chan - tram tau sua @1" xfId="415"/>
    <cellStyle name="n1" xfId="416"/>
    <cellStyle name="Neutral" xfId="417"/>
    <cellStyle name="New Times Roman" xfId="418"/>
    <cellStyle name="No" xfId="419"/>
    <cellStyle name="no dec" xfId="420"/>
    <cellStyle name="No_Bieu KH Nam Dan 18.5(6-7-8-9- 13)" xfId="421"/>
    <cellStyle name="ÑONVÒ" xfId="422"/>
    <cellStyle name="Normal - Style1" xfId="423"/>
    <cellStyle name="Normal - 유형1" xfId="424"/>
    <cellStyle name="Normal 10" xfId="425"/>
    <cellStyle name="Normal 10 10" xfId="426"/>
    <cellStyle name="Normal 10 11" xfId="427"/>
    <cellStyle name="Normal 10 12" xfId="428"/>
    <cellStyle name="Normal 10 13" xfId="429"/>
    <cellStyle name="Normal 10 14" xfId="430"/>
    <cellStyle name="Normal 10 15" xfId="431"/>
    <cellStyle name="Normal 10 16" xfId="432"/>
    <cellStyle name="Normal 10 17" xfId="433"/>
    <cellStyle name="Normal 10 18" xfId="434"/>
    <cellStyle name="Normal 10 19" xfId="435"/>
    <cellStyle name="Normal 10 2" xfId="436"/>
    <cellStyle name="Normal 10 2 10" xfId="437"/>
    <cellStyle name="Normal 10 2 11" xfId="438"/>
    <cellStyle name="Normal 10 2 12" xfId="439"/>
    <cellStyle name="Normal 10 2 2" xfId="440"/>
    <cellStyle name="Normal 10 2 3" xfId="441"/>
    <cellStyle name="Normal 10 2 4" xfId="442"/>
    <cellStyle name="Normal 10 2 5" xfId="443"/>
    <cellStyle name="Normal 10 2 6" xfId="444"/>
    <cellStyle name="Normal 10 2 7" xfId="445"/>
    <cellStyle name="Normal 10 2 8" xfId="446"/>
    <cellStyle name="Normal 10 2 9" xfId="447"/>
    <cellStyle name="Normal 10 20" xfId="448"/>
    <cellStyle name="Normal 10 21" xfId="449"/>
    <cellStyle name="Normal 10 22" xfId="450"/>
    <cellStyle name="Normal 10 23" xfId="451"/>
    <cellStyle name="Normal 10 24" xfId="452"/>
    <cellStyle name="Normal 10 25" xfId="453"/>
    <cellStyle name="Normal 10 26" xfId="454"/>
    <cellStyle name="Normal 10 3" xfId="455"/>
    <cellStyle name="Normal 10 4" xfId="456"/>
    <cellStyle name="Normal 10 5" xfId="457"/>
    <cellStyle name="Normal 10 6" xfId="458"/>
    <cellStyle name="Normal 10 7" xfId="459"/>
    <cellStyle name="Normal 10 8" xfId="460"/>
    <cellStyle name="Normal 10 9" xfId="461"/>
    <cellStyle name="Normal 10_Bieu KH Nam Dan 20-5 (1-2-10)" xfId="462"/>
    <cellStyle name="Normal 11" xfId="463"/>
    <cellStyle name="Normal 11 10" xfId="464"/>
    <cellStyle name="Normal 11 11" xfId="465"/>
    <cellStyle name="Normal 11 12" xfId="466"/>
    <cellStyle name="Normal 11 13" xfId="467"/>
    <cellStyle name="Normal 11 14" xfId="468"/>
    <cellStyle name="Normal 11 15" xfId="469"/>
    <cellStyle name="Normal 11 16" xfId="470"/>
    <cellStyle name="Normal 11 17" xfId="471"/>
    <cellStyle name="Normal 11 18" xfId="472"/>
    <cellStyle name="Normal 11 19" xfId="473"/>
    <cellStyle name="Normal 11 2" xfId="474"/>
    <cellStyle name="Normal 11 2 10" xfId="475"/>
    <cellStyle name="Normal 11 2 11" xfId="476"/>
    <cellStyle name="Normal 11 2 12" xfId="477"/>
    <cellStyle name="Normal 11 2 2" xfId="478"/>
    <cellStyle name="Normal 11 2 3" xfId="479"/>
    <cellStyle name="Normal 11 2 4" xfId="480"/>
    <cellStyle name="Normal 11 2 5" xfId="481"/>
    <cellStyle name="Normal 11 2 6" xfId="482"/>
    <cellStyle name="Normal 11 2 7" xfId="483"/>
    <cellStyle name="Normal 11 2 8" xfId="484"/>
    <cellStyle name="Normal 11 2 9" xfId="485"/>
    <cellStyle name="Normal 11 20" xfId="486"/>
    <cellStyle name="Normal 11 21" xfId="487"/>
    <cellStyle name="Normal 11 22" xfId="488"/>
    <cellStyle name="Normal 11 23" xfId="489"/>
    <cellStyle name="Normal 11 24" xfId="490"/>
    <cellStyle name="Normal 11 25" xfId="491"/>
    <cellStyle name="Normal 11 26" xfId="492"/>
    <cellStyle name="Normal 11 27" xfId="493"/>
    <cellStyle name="Normal 11 28" xfId="494"/>
    <cellStyle name="Normal 11 29" xfId="495"/>
    <cellStyle name="Normal 11 3" xfId="496"/>
    <cellStyle name="Normal 11 3 10" xfId="497"/>
    <cellStyle name="Normal 11 3 11" xfId="498"/>
    <cellStyle name="Normal 11 3 12" xfId="499"/>
    <cellStyle name="Normal 11 3 13" xfId="500"/>
    <cellStyle name="Normal 11 3 14" xfId="501"/>
    <cellStyle name="Normal 11 3 2" xfId="502"/>
    <cellStyle name="Normal 11 3 3" xfId="503"/>
    <cellStyle name="Normal 11 3 4" xfId="504"/>
    <cellStyle name="Normal 11 3 5" xfId="505"/>
    <cellStyle name="Normal 11 3 6" xfId="506"/>
    <cellStyle name="Normal 11 3 7" xfId="507"/>
    <cellStyle name="Normal 11 3 8" xfId="508"/>
    <cellStyle name="Normal 11 3 9" xfId="509"/>
    <cellStyle name="Normal 11 30" xfId="510"/>
    <cellStyle name="Normal 11 4" xfId="511"/>
    <cellStyle name="Normal 11 5" xfId="512"/>
    <cellStyle name="Normal 11 6" xfId="513"/>
    <cellStyle name="Normal 11 7" xfId="514"/>
    <cellStyle name="Normal 11 8" xfId="515"/>
    <cellStyle name="Normal 11 9" xfId="516"/>
    <cellStyle name="Normal 12" xfId="517"/>
    <cellStyle name="Normal 12 10" xfId="518"/>
    <cellStyle name="Normal 12 11" xfId="519"/>
    <cellStyle name="Normal 12 12" xfId="520"/>
    <cellStyle name="Normal 12 13" xfId="521"/>
    <cellStyle name="Normal 12 14" xfId="522"/>
    <cellStyle name="Normal 12 15" xfId="523"/>
    <cellStyle name="Normal 12 2" xfId="524"/>
    <cellStyle name="Normal 12 3" xfId="525"/>
    <cellStyle name="Normal 12 4" xfId="526"/>
    <cellStyle name="Normal 12 5" xfId="527"/>
    <cellStyle name="Normal 12 6" xfId="528"/>
    <cellStyle name="Normal 12 7" xfId="529"/>
    <cellStyle name="Normal 12 8" xfId="530"/>
    <cellStyle name="Normal 12 9" xfId="531"/>
    <cellStyle name="Normal 13" xfId="532"/>
    <cellStyle name="Normal 13 10" xfId="533"/>
    <cellStyle name="Normal 13 11" xfId="534"/>
    <cellStyle name="Normal 13 12" xfId="535"/>
    <cellStyle name="Normal 13 13" xfId="536"/>
    <cellStyle name="Normal 13 14" xfId="537"/>
    <cellStyle name="Normal 13 2" xfId="538"/>
    <cellStyle name="Normal 13 3" xfId="539"/>
    <cellStyle name="Normal 13 4" xfId="540"/>
    <cellStyle name="Normal 13 5" xfId="541"/>
    <cellStyle name="Normal 13 6" xfId="542"/>
    <cellStyle name="Normal 13 7" xfId="543"/>
    <cellStyle name="Normal 13 8" xfId="544"/>
    <cellStyle name="Normal 13 9" xfId="545"/>
    <cellStyle name="Normal 14" xfId="546"/>
    <cellStyle name="Normal 14 10" xfId="547"/>
    <cellStyle name="Normal 14 11" xfId="548"/>
    <cellStyle name="Normal 14 12" xfId="549"/>
    <cellStyle name="Normal 14 13" xfId="550"/>
    <cellStyle name="Normal 14 14" xfId="551"/>
    <cellStyle name="Normal 14 2" xfId="552"/>
    <cellStyle name="Normal 14 2 2" xfId="553"/>
    <cellStyle name="Normal 14 2 3" xfId="554"/>
    <cellStyle name="Normal 14 3" xfId="555"/>
    <cellStyle name="Normal 14 4" xfId="556"/>
    <cellStyle name="Normal 14 5" xfId="557"/>
    <cellStyle name="Normal 14 6" xfId="558"/>
    <cellStyle name="Normal 14 7" xfId="559"/>
    <cellStyle name="Normal 14 8" xfId="560"/>
    <cellStyle name="Normal 14 9" xfId="561"/>
    <cellStyle name="Normal 143" xfId="562"/>
    <cellStyle name="Normal 15" xfId="563"/>
    <cellStyle name="Normal 15 10" xfId="564"/>
    <cellStyle name="Normal 15 11" xfId="565"/>
    <cellStyle name="Normal 15 12" xfId="566"/>
    <cellStyle name="Normal 15 13" xfId="567"/>
    <cellStyle name="Normal 15 13 2" xfId="568"/>
    <cellStyle name="Normal 15 13 3" xfId="569"/>
    <cellStyle name="Normal 15 2" xfId="570"/>
    <cellStyle name="Normal 15 3" xfId="571"/>
    <cellStyle name="Normal 15 4" xfId="572"/>
    <cellStyle name="Normal 15 5" xfId="573"/>
    <cellStyle name="Normal 15 6" xfId="574"/>
    <cellStyle name="Normal 15 7" xfId="575"/>
    <cellStyle name="Normal 15 8" xfId="576"/>
    <cellStyle name="Normal 15 9" xfId="577"/>
    <cellStyle name="Normal 16" xfId="578"/>
    <cellStyle name="Normal 17" xfId="579"/>
    <cellStyle name="Normal 18" xfId="580"/>
    <cellStyle name="Normal 18 2" xfId="581"/>
    <cellStyle name="Normal 18 3" xfId="582"/>
    <cellStyle name="Normal 19" xfId="583"/>
    <cellStyle name="Normal 2" xfId="584"/>
    <cellStyle name="Normal 2 10" xfId="585"/>
    <cellStyle name="Normal 2 11" xfId="586"/>
    <cellStyle name="Normal 2 12" xfId="587"/>
    <cellStyle name="Normal 2 13" xfId="588"/>
    <cellStyle name="Normal 2 14" xfId="589"/>
    <cellStyle name="Normal 2 15" xfId="590"/>
    <cellStyle name="Normal 2 16" xfId="591"/>
    <cellStyle name="Normal 2 17" xfId="592"/>
    <cellStyle name="Normal 2 18" xfId="593"/>
    <cellStyle name="Normal 2 19" xfId="594"/>
    <cellStyle name="Normal 2 2" xfId="595"/>
    <cellStyle name="Normal 2 2 10" xfId="596"/>
    <cellStyle name="Normal 2 2 11" xfId="597"/>
    <cellStyle name="Normal 2 2 12" xfId="598"/>
    <cellStyle name="Normal 2 2 13" xfId="599"/>
    <cellStyle name="Normal 2 2 14" xfId="600"/>
    <cellStyle name="Normal 2 2 2" xfId="601"/>
    <cellStyle name="Normal 2 2 2 10" xfId="602"/>
    <cellStyle name="Normal 2 2 2 11" xfId="603"/>
    <cellStyle name="Normal 2 2 2 12" xfId="604"/>
    <cellStyle name="Normal 2 2 2 2" xfId="605"/>
    <cellStyle name="Normal 2 2 2 3" xfId="606"/>
    <cellStyle name="Normal 2 2 2 4" xfId="607"/>
    <cellStyle name="Normal 2 2 2 5" xfId="608"/>
    <cellStyle name="Normal 2 2 2 6" xfId="609"/>
    <cellStyle name="Normal 2 2 2 7" xfId="610"/>
    <cellStyle name="Normal 2 2 2 8" xfId="611"/>
    <cellStyle name="Normal 2 2 2 9" xfId="612"/>
    <cellStyle name="Normal 2 2 3" xfId="613"/>
    <cellStyle name="Normal 2 2 4" xfId="614"/>
    <cellStyle name="Normal 2 2 5" xfId="615"/>
    <cellStyle name="Normal 2 2 6" xfId="616"/>
    <cellStyle name="Normal 2 2 7" xfId="617"/>
    <cellStyle name="Normal 2 2 8" xfId="618"/>
    <cellStyle name="Normal 2 2 9" xfId="619"/>
    <cellStyle name="Normal 2 20" xfId="620"/>
    <cellStyle name="Normal 2 21" xfId="621"/>
    <cellStyle name="Normal 2 22" xfId="622"/>
    <cellStyle name="Normal 2 23" xfId="623"/>
    <cellStyle name="Normal 2 24" xfId="624"/>
    <cellStyle name="Normal 2 25" xfId="625"/>
    <cellStyle name="Normal 2 26" xfId="626"/>
    <cellStyle name="Normal 2 27" xfId="627"/>
    <cellStyle name="Normal 2 28" xfId="628"/>
    <cellStyle name="Normal 2 29" xfId="629"/>
    <cellStyle name="Normal 2 3" xfId="630"/>
    <cellStyle name="Normal 2 3 10" xfId="631"/>
    <cellStyle name="Normal 2 3 11" xfId="632"/>
    <cellStyle name="Normal 2 3 12" xfId="633"/>
    <cellStyle name="Normal 2 3 13" xfId="634"/>
    <cellStyle name="Normal 2 3 2" xfId="635"/>
    <cellStyle name="Normal 2 3 3" xfId="636"/>
    <cellStyle name="Normal 2 3 4" xfId="637"/>
    <cellStyle name="Normal 2 3 5" xfId="638"/>
    <cellStyle name="Normal 2 3 6" xfId="639"/>
    <cellStyle name="Normal 2 3 7" xfId="640"/>
    <cellStyle name="Normal 2 3 8" xfId="641"/>
    <cellStyle name="Normal 2 3 9" xfId="642"/>
    <cellStyle name="Normal 2 30" xfId="643"/>
    <cellStyle name="Normal 2 4" xfId="644"/>
    <cellStyle name="Normal 2 4 10" xfId="645"/>
    <cellStyle name="Normal 2 4 11" xfId="646"/>
    <cellStyle name="Normal 2 4 12" xfId="647"/>
    <cellStyle name="Normal 2 4 2" xfId="648"/>
    <cellStyle name="Normal 2 4 2 10" xfId="649"/>
    <cellStyle name="Normal 2 4 2 11" xfId="650"/>
    <cellStyle name="Normal 2 4 2 12" xfId="651"/>
    <cellStyle name="Normal 2 4 2 2" xfId="652"/>
    <cellStyle name="Normal 2 4 2 3" xfId="653"/>
    <cellStyle name="Normal 2 4 2 4" xfId="654"/>
    <cellStyle name="Normal 2 4 2 5" xfId="655"/>
    <cellStyle name="Normal 2 4 2 6" xfId="656"/>
    <cellStyle name="Normal 2 4 2 7" xfId="657"/>
    <cellStyle name="Normal 2 4 2 8" xfId="658"/>
    <cellStyle name="Normal 2 4 2 9" xfId="659"/>
    <cellStyle name="Normal 2 4 3" xfId="660"/>
    <cellStyle name="Normal 2 4 4" xfId="661"/>
    <cellStyle name="Normal 2 4 5" xfId="662"/>
    <cellStyle name="Normal 2 4 6" xfId="663"/>
    <cellStyle name="Normal 2 4 7" xfId="664"/>
    <cellStyle name="Normal 2 4 8" xfId="665"/>
    <cellStyle name="Normal 2 4 9" xfId="666"/>
    <cellStyle name="Normal 2 5" xfId="667"/>
    <cellStyle name="Normal 2 6" xfId="668"/>
    <cellStyle name="Normal 2 7" xfId="669"/>
    <cellStyle name="Normal 2 8" xfId="670"/>
    <cellStyle name="Normal 2 9" xfId="671"/>
    <cellStyle name="Normal 2_Bieu KH Nam Dan 18.5(6-7-8-9- 13)" xfId="672"/>
    <cellStyle name="Normal 20" xfId="673"/>
    <cellStyle name="Normal 20 2" xfId="674"/>
    <cellStyle name="Normal 20 3" xfId="675"/>
    <cellStyle name="Normal 21" xfId="676"/>
    <cellStyle name="Normal 21 2" xfId="677"/>
    <cellStyle name="Normal 21 3" xfId="678"/>
    <cellStyle name="Normal 22" xfId="679"/>
    <cellStyle name="Normal 23" xfId="680"/>
    <cellStyle name="Normal 24" xfId="681"/>
    <cellStyle name="Normal 245" xfId="682"/>
    <cellStyle name="Normal 25" xfId="683"/>
    <cellStyle name="Normal 251 2" xfId="684"/>
    <cellStyle name="Normal 252" xfId="685"/>
    <cellStyle name="Normal 26" xfId="686"/>
    <cellStyle name="Normal 27" xfId="687"/>
    <cellStyle name="Normal 27 2" xfId="688"/>
    <cellStyle name="Normal 27 2 2" xfId="689"/>
    <cellStyle name="Normal 27 2 3" xfId="690"/>
    <cellStyle name="Normal 3" xfId="691"/>
    <cellStyle name="Normal 3 10" xfId="692"/>
    <cellStyle name="Normal 3 11" xfId="693"/>
    <cellStyle name="Normal 3 12" xfId="694"/>
    <cellStyle name="Normal 3 13" xfId="695"/>
    <cellStyle name="Normal 3 14" xfId="696"/>
    <cellStyle name="Normal 3 15" xfId="697"/>
    <cellStyle name="Normal 3 16" xfId="698"/>
    <cellStyle name="Normal 3 17" xfId="699"/>
    <cellStyle name="Normal 3 18" xfId="700"/>
    <cellStyle name="Normal 3 19" xfId="701"/>
    <cellStyle name="Normal 3 2" xfId="702"/>
    <cellStyle name="Normal 3 2 10" xfId="703"/>
    <cellStyle name="Normal 3 2 11" xfId="704"/>
    <cellStyle name="Normal 3 2 12" xfId="705"/>
    <cellStyle name="Normal 3 2 2" xfId="706"/>
    <cellStyle name="Normal 3 2 3" xfId="707"/>
    <cellStyle name="Normal 3 2 4" xfId="708"/>
    <cellStyle name="Normal 3 2 5" xfId="709"/>
    <cellStyle name="Normal 3 2 6" xfId="710"/>
    <cellStyle name="Normal 3 2 7" xfId="711"/>
    <cellStyle name="Normal 3 2 8" xfId="712"/>
    <cellStyle name="Normal 3 2 9" xfId="713"/>
    <cellStyle name="Normal 3 20" xfId="714"/>
    <cellStyle name="Normal 3 21" xfId="715"/>
    <cellStyle name="Normal 3 22" xfId="716"/>
    <cellStyle name="Normal 3 23" xfId="717"/>
    <cellStyle name="Normal 3 24" xfId="718"/>
    <cellStyle name="Normal 3 25" xfId="719"/>
    <cellStyle name="Normal 3 26" xfId="720"/>
    <cellStyle name="Normal 3 27" xfId="721"/>
    <cellStyle name="Normal 3 3" xfId="722"/>
    <cellStyle name="Normal 3 4" xfId="723"/>
    <cellStyle name="Normal 3 5" xfId="724"/>
    <cellStyle name="Normal 3 6" xfId="725"/>
    <cellStyle name="Normal 3 7" xfId="726"/>
    <cellStyle name="Normal 3 8" xfId="727"/>
    <cellStyle name="Normal 3 9" xfId="728"/>
    <cellStyle name="Normal 36" xfId="729"/>
    <cellStyle name="Normal 38" xfId="730"/>
    <cellStyle name="Normal 39" xfId="731"/>
    <cellStyle name="Normal 39 2" xfId="732"/>
    <cellStyle name="Normal 39 3" xfId="733"/>
    <cellStyle name="Normal 39 4" xfId="734"/>
    <cellStyle name="Normal 4" xfId="735"/>
    <cellStyle name="Normal 4 10" xfId="736"/>
    <cellStyle name="Normal 4 11" xfId="737"/>
    <cellStyle name="Normal 4 12" xfId="738"/>
    <cellStyle name="Normal 4 13" xfId="739"/>
    <cellStyle name="Normal 4 14" xfId="740"/>
    <cellStyle name="Normal 4 15" xfId="741"/>
    <cellStyle name="Normal 4 16" xfId="742"/>
    <cellStyle name="Normal 4 17" xfId="743"/>
    <cellStyle name="Normal 4 18" xfId="744"/>
    <cellStyle name="Normal 4 19" xfId="745"/>
    <cellStyle name="Normal 4 2" xfId="746"/>
    <cellStyle name="Normal 4 2 10" xfId="747"/>
    <cellStyle name="Normal 4 2 11" xfId="748"/>
    <cellStyle name="Normal 4 2 12" xfId="749"/>
    <cellStyle name="Normal 4 2 13" xfId="750"/>
    <cellStyle name="Normal 4 2 14" xfId="751"/>
    <cellStyle name="Normal 4 2 2" xfId="752"/>
    <cellStyle name="Normal 4 2 2 2" xfId="753"/>
    <cellStyle name="Normal 4 2 3" xfId="754"/>
    <cellStyle name="Normal 4 2 4" xfId="755"/>
    <cellStyle name="Normal 4 2 5" xfId="756"/>
    <cellStyle name="Normal 4 2 6" xfId="757"/>
    <cellStyle name="Normal 4 2 7" xfId="758"/>
    <cellStyle name="Normal 4 2 8" xfId="759"/>
    <cellStyle name="Normal 4 2 9" xfId="760"/>
    <cellStyle name="Normal 4 20" xfId="761"/>
    <cellStyle name="Normal 4 21" xfId="762"/>
    <cellStyle name="Normal 4 22" xfId="763"/>
    <cellStyle name="Normal 4 23" xfId="764"/>
    <cellStyle name="Normal 4 24" xfId="765"/>
    <cellStyle name="Normal 4 25" xfId="766"/>
    <cellStyle name="Normal 4 26" xfId="767"/>
    <cellStyle name="Normal 4 27" xfId="768"/>
    <cellStyle name="Normal 4 3" xfId="769"/>
    <cellStyle name="Normal 4 4" xfId="770"/>
    <cellStyle name="Normal 4 5" xfId="771"/>
    <cellStyle name="Normal 4 6" xfId="772"/>
    <cellStyle name="Normal 4 7" xfId="773"/>
    <cellStyle name="Normal 4 8" xfId="774"/>
    <cellStyle name="Normal 4 9" xfId="775"/>
    <cellStyle name="Normal 4_Bieu KH Nam Dan 20-5 (1-2-10)" xfId="776"/>
    <cellStyle name="Normal 47" xfId="777"/>
    <cellStyle name="Normal 5" xfId="778"/>
    <cellStyle name="Normal 5 10" xfId="779"/>
    <cellStyle name="Normal 5 11" xfId="780"/>
    <cellStyle name="Normal 5 12" xfId="781"/>
    <cellStyle name="Normal 5 13" xfId="782"/>
    <cellStyle name="Normal 5 14" xfId="783"/>
    <cellStyle name="Normal 5 15" xfId="784"/>
    <cellStyle name="Normal 5 16" xfId="785"/>
    <cellStyle name="Normal 5 17" xfId="786"/>
    <cellStyle name="Normal 5 18" xfId="787"/>
    <cellStyle name="Normal 5 19" xfId="788"/>
    <cellStyle name="Normal 5 2" xfId="789"/>
    <cellStyle name="Normal 5 2 10" xfId="790"/>
    <cellStyle name="Normal 5 2 11" xfId="791"/>
    <cellStyle name="Normal 5 2 12" xfId="792"/>
    <cellStyle name="Normal 5 2 2" xfId="793"/>
    <cellStyle name="Normal 5 2 3" xfId="794"/>
    <cellStyle name="Normal 5 2 4" xfId="795"/>
    <cellStyle name="Normal 5 2 5" xfId="796"/>
    <cellStyle name="Normal 5 2 6" xfId="797"/>
    <cellStyle name="Normal 5 2 7" xfId="798"/>
    <cellStyle name="Normal 5 2 8" xfId="799"/>
    <cellStyle name="Normal 5 2 9" xfId="800"/>
    <cellStyle name="Normal 5 20" xfId="801"/>
    <cellStyle name="Normal 5 21" xfId="802"/>
    <cellStyle name="Normal 5 22" xfId="803"/>
    <cellStyle name="Normal 5 23" xfId="804"/>
    <cellStyle name="Normal 5 24" xfId="805"/>
    <cellStyle name="Normal 5 25" xfId="806"/>
    <cellStyle name="Normal 5 26" xfId="807"/>
    <cellStyle name="Normal 5 27" xfId="808"/>
    <cellStyle name="Normal 5 3" xfId="809"/>
    <cellStyle name="Normal 5 4" xfId="810"/>
    <cellStyle name="Normal 5 5" xfId="811"/>
    <cellStyle name="Normal 5 6" xfId="812"/>
    <cellStyle name="Normal 5 7" xfId="813"/>
    <cellStyle name="Normal 5 8" xfId="814"/>
    <cellStyle name="Normal 5 9" xfId="815"/>
    <cellStyle name="Normal 5_Thanh Chuong18.11" xfId="816"/>
    <cellStyle name="Normal 6" xfId="817"/>
    <cellStyle name="Normal 6 10" xfId="818"/>
    <cellStyle name="Normal 6 11" xfId="819"/>
    <cellStyle name="Normal 6 12" xfId="820"/>
    <cellStyle name="Normal 6 13" xfId="821"/>
    <cellStyle name="Normal 6 14" xfId="822"/>
    <cellStyle name="Normal 6 15" xfId="823"/>
    <cellStyle name="Normal 6 16" xfId="824"/>
    <cellStyle name="Normal 6 17" xfId="825"/>
    <cellStyle name="Normal 6 18" xfId="826"/>
    <cellStyle name="Normal 6 19" xfId="827"/>
    <cellStyle name="Normal 6 2" xfId="828"/>
    <cellStyle name="Normal 6 2 10" xfId="829"/>
    <cellStyle name="Normal 6 2 11" xfId="830"/>
    <cellStyle name="Normal 6 2 12" xfId="831"/>
    <cellStyle name="Normal 6 2 13" xfId="832"/>
    <cellStyle name="Normal 6 2 2" xfId="833"/>
    <cellStyle name="Normal 6 2 2 2" xfId="834"/>
    <cellStyle name="Normal 6 2 2 3" xfId="835"/>
    <cellStyle name="Normal 6 2 2 4" xfId="836"/>
    <cellStyle name="Normal 6 2 2 5" xfId="837"/>
    <cellStyle name="Normal 6 2 3" xfId="838"/>
    <cellStyle name="Normal 6 2 4" xfId="839"/>
    <cellStyle name="Normal 6 2 5" xfId="840"/>
    <cellStyle name="Normal 6 2 6" xfId="841"/>
    <cellStyle name="Normal 6 2 7" xfId="842"/>
    <cellStyle name="Normal 6 2 8" xfId="843"/>
    <cellStyle name="Normal 6 2 9" xfId="844"/>
    <cellStyle name="Normal 6 20" xfId="845"/>
    <cellStyle name="Normal 6 21" xfId="846"/>
    <cellStyle name="Normal 6 22" xfId="847"/>
    <cellStyle name="Normal 6 23" xfId="848"/>
    <cellStyle name="Normal 6 24" xfId="849"/>
    <cellStyle name="Normal 6 25" xfId="850"/>
    <cellStyle name="Normal 6 3" xfId="851"/>
    <cellStyle name="Normal 6 4" xfId="852"/>
    <cellStyle name="Normal 6 5" xfId="853"/>
    <cellStyle name="Normal 6 6" xfId="854"/>
    <cellStyle name="Normal 6 7" xfId="855"/>
    <cellStyle name="Normal 6 8" xfId="856"/>
    <cellStyle name="Normal 6 9" xfId="857"/>
    <cellStyle name="Normal 7" xfId="858"/>
    <cellStyle name="Normal 7 2" xfId="859"/>
    <cellStyle name="Normal 7 3" xfId="860"/>
    <cellStyle name="Normal 7 3 2" xfId="861"/>
    <cellStyle name="Normal 7 3 2 2" xfId="862"/>
    <cellStyle name="Normal 7 3 2 3" xfId="863"/>
    <cellStyle name="Normal 7 3 2 4" xfId="864"/>
    <cellStyle name="Normal 7 3 2 5" xfId="865"/>
    <cellStyle name="Normal 7 3_Bieu KH Nam Dan 20-5 (1-2-10)" xfId="866"/>
    <cellStyle name="Normal 7_Bieu KH Nam Dan 18.5(6-7-8-9- 13)" xfId="867"/>
    <cellStyle name="Normal 8" xfId="868"/>
    <cellStyle name="Normal 8 10" xfId="869"/>
    <cellStyle name="Normal 8 11" xfId="870"/>
    <cellStyle name="Normal 8 12" xfId="871"/>
    <cellStyle name="Normal 8 13" xfId="872"/>
    <cellStyle name="Normal 8 14" xfId="873"/>
    <cellStyle name="Normal 8 15" xfId="874"/>
    <cellStyle name="Normal 8 16" xfId="875"/>
    <cellStyle name="Normal 8 17" xfId="876"/>
    <cellStyle name="Normal 8 18" xfId="877"/>
    <cellStyle name="Normal 8 19" xfId="878"/>
    <cellStyle name="Normal 8 2" xfId="879"/>
    <cellStyle name="Normal 8 2 10" xfId="880"/>
    <cellStyle name="Normal 8 2 11" xfId="881"/>
    <cellStyle name="Normal 8 2 12" xfId="882"/>
    <cellStyle name="Normal 8 2 2" xfId="883"/>
    <cellStyle name="Normal 8 2 3" xfId="884"/>
    <cellStyle name="Normal 8 2 4" xfId="885"/>
    <cellStyle name="Normal 8 2 5" xfId="886"/>
    <cellStyle name="Normal 8 2 6" xfId="887"/>
    <cellStyle name="Normal 8 2 7" xfId="888"/>
    <cellStyle name="Normal 8 2 8" xfId="889"/>
    <cellStyle name="Normal 8 2 9" xfId="890"/>
    <cellStyle name="Normal 8 20" xfId="891"/>
    <cellStyle name="Normal 8 21" xfId="892"/>
    <cellStyle name="Normal 8 22" xfId="893"/>
    <cellStyle name="Normal 8 23" xfId="894"/>
    <cellStyle name="Normal 8 24" xfId="895"/>
    <cellStyle name="Normal 8 25" xfId="896"/>
    <cellStyle name="Normal 8 3" xfId="897"/>
    <cellStyle name="Normal 8 4" xfId="898"/>
    <cellStyle name="Normal 8 5" xfId="899"/>
    <cellStyle name="Normal 8 6" xfId="900"/>
    <cellStyle name="Normal 8 7" xfId="901"/>
    <cellStyle name="Normal 8 8" xfId="902"/>
    <cellStyle name="Normal 8 9" xfId="903"/>
    <cellStyle name="Normal 9" xfId="904"/>
    <cellStyle name="Normal 9 10" xfId="905"/>
    <cellStyle name="Normal 9 11" xfId="906"/>
    <cellStyle name="Normal 9 12" xfId="907"/>
    <cellStyle name="Normal 9 13" xfId="908"/>
    <cellStyle name="Normal 9 14" xfId="909"/>
    <cellStyle name="Normal 9 15" xfId="910"/>
    <cellStyle name="Normal 9 16" xfId="911"/>
    <cellStyle name="Normal 9 17" xfId="912"/>
    <cellStyle name="Normal 9 18" xfId="913"/>
    <cellStyle name="Normal 9 19" xfId="914"/>
    <cellStyle name="Normal 9 2" xfId="915"/>
    <cellStyle name="Normal 9 2 10" xfId="916"/>
    <cellStyle name="Normal 9 2 11" xfId="917"/>
    <cellStyle name="Normal 9 2 12" xfId="918"/>
    <cellStyle name="Normal 9 2 2" xfId="919"/>
    <cellStyle name="Normal 9 2 3" xfId="920"/>
    <cellStyle name="Normal 9 2 4" xfId="921"/>
    <cellStyle name="Normal 9 2 5" xfId="922"/>
    <cellStyle name="Normal 9 2 6" xfId="923"/>
    <cellStyle name="Normal 9 2 7" xfId="924"/>
    <cellStyle name="Normal 9 2 8" xfId="925"/>
    <cellStyle name="Normal 9 2 9" xfId="926"/>
    <cellStyle name="Normal 9 20" xfId="927"/>
    <cellStyle name="Normal 9 21" xfId="928"/>
    <cellStyle name="Normal 9 22" xfId="929"/>
    <cellStyle name="Normal 9 23" xfId="930"/>
    <cellStyle name="Normal 9 24" xfId="931"/>
    <cellStyle name="Normal 9 25" xfId="932"/>
    <cellStyle name="Normal 9 26" xfId="933"/>
    <cellStyle name="Normal 9 27" xfId="934"/>
    <cellStyle name="Normal 9 3" xfId="935"/>
    <cellStyle name="Normal 9 4" xfId="936"/>
    <cellStyle name="Normal 9 5" xfId="937"/>
    <cellStyle name="Normal 9 6" xfId="938"/>
    <cellStyle name="Normal 9 7" xfId="939"/>
    <cellStyle name="Normal 9 8" xfId="940"/>
    <cellStyle name="Normal 9 9" xfId="941"/>
    <cellStyle name="Normal_(35-61) 25-10-2004 BieuQH cac cap" xfId="942"/>
    <cellStyle name="Normal_bieuDH" xfId="943"/>
    <cellStyle name="Normal_TT.GR HT-QH " xfId="944"/>
    <cellStyle name="Normal1" xfId="945"/>
    <cellStyle name="Normale_ PESO ELETTR." xfId="946"/>
    <cellStyle name="Normalny_Cennik obowiazuje od 06-08-2001 r (1)" xfId="947"/>
    <cellStyle name="Note" xfId="948"/>
    <cellStyle name="Nhấn1" xfId="949"/>
    <cellStyle name="Nhấn2" xfId="950"/>
    <cellStyle name="Nhấn3" xfId="951"/>
    <cellStyle name="Nhấn4" xfId="952"/>
    <cellStyle name="Nhấn5" xfId="953"/>
    <cellStyle name="Nhấn6" xfId="954"/>
    <cellStyle name="Œ…‹æØ‚è [0.00]_laroux" xfId="955"/>
    <cellStyle name="Œ…‹æØ‚è_laroux" xfId="956"/>
    <cellStyle name="oft Excel]&#13;&#10;Comment=open=/f ‚ðw’è‚·‚é‚ÆAƒ†[ƒU[’è‹`ŠÖ”‚ðŠÖ”“\‚è•t‚¯‚Ìˆê——‚É“o˜^‚·‚é‚±‚Æ‚ª‚Å‚«‚Ü‚·B&#13;&#10;Maximized" xfId="957"/>
    <cellStyle name="oft Excel]&#13;&#10;Comment=The open=/f lines load custom functions into the Paste Function list.&#13;&#10;Maximized=2&#13;&#10;Basics=1&#13;&#10;A" xfId="958"/>
    <cellStyle name="oft Excel]&#13;&#10;Comment=The open=/f lines load custom functions into the Paste Function list.&#13;&#10;Maximized=3&#13;&#10;Basics=1&#13;&#10;A" xfId="959"/>
    <cellStyle name="omma [0]_Mktg Prog" xfId="960"/>
    <cellStyle name="ormal_Sheet1_1" xfId="961"/>
    <cellStyle name="Output" xfId="962"/>
    <cellStyle name="Ô Được nối kết" xfId="963"/>
    <cellStyle name="per.style" xfId="964"/>
    <cellStyle name="Percent" xfId="965"/>
    <cellStyle name="Percent [0]" xfId="966"/>
    <cellStyle name="Percent [00]" xfId="967"/>
    <cellStyle name="Percent [2]" xfId="968"/>
    <cellStyle name="Percent [2] 2" xfId="969"/>
    <cellStyle name="Percent [2] 3" xfId="970"/>
    <cellStyle name="Percent [2] 4" xfId="971"/>
    <cellStyle name="Percent [2] 5" xfId="972"/>
    <cellStyle name="Percent [2] 6" xfId="973"/>
    <cellStyle name="Percent [2] 7" xfId="974"/>
    <cellStyle name="Percent 2" xfId="975"/>
    <cellStyle name="PERCENTAGE" xfId="976"/>
    <cellStyle name="PrePop Currency (0)" xfId="977"/>
    <cellStyle name="PrePop Currency (2)" xfId="978"/>
    <cellStyle name="PrePop Units (0)" xfId="979"/>
    <cellStyle name="PrePop Units (1)" xfId="980"/>
    <cellStyle name="PrePop Units (2)" xfId="981"/>
    <cellStyle name="pricing" xfId="982"/>
    <cellStyle name="PSChar" xfId="983"/>
    <cellStyle name="PSHeading" xfId="984"/>
    <cellStyle name="Phong" xfId="985"/>
    <cellStyle name="regstoresfromspecstores" xfId="986"/>
    <cellStyle name="RevList" xfId="987"/>
    <cellStyle name="s]&#13;&#10;spooler=yes&#13;&#10;load=&#13;&#10;Beep=yes&#13;&#10;NullPort=None&#13;&#10;BorderWidth=3&#13;&#10;CursorBlinkRate=1200&#13;&#10;DoubleClickSpeed=452&#13;&#10;Programs=co" xfId="988"/>
    <cellStyle name="SAPBEXaggData" xfId="989"/>
    <cellStyle name="SAPBEXaggDataEmph" xfId="990"/>
    <cellStyle name="SAPBEXaggItem" xfId="991"/>
    <cellStyle name="SAPBEXchaText" xfId="992"/>
    <cellStyle name="SAPBEXexcBad7" xfId="993"/>
    <cellStyle name="SAPBEXexcBad8" xfId="994"/>
    <cellStyle name="SAPBEXexcBad9" xfId="995"/>
    <cellStyle name="SAPBEXexcCritical4" xfId="996"/>
    <cellStyle name="SAPBEXexcCritical5" xfId="997"/>
    <cellStyle name="SAPBEXexcCritical6" xfId="998"/>
    <cellStyle name="SAPBEXexcGood1" xfId="999"/>
    <cellStyle name="SAPBEXexcGood2" xfId="1000"/>
    <cellStyle name="SAPBEXexcGood3" xfId="1001"/>
    <cellStyle name="SAPBEXfilterDrill" xfId="1002"/>
    <cellStyle name="SAPBEXfilterItem" xfId="1003"/>
    <cellStyle name="SAPBEXfilterText" xfId="1004"/>
    <cellStyle name="SAPBEXformats" xfId="1005"/>
    <cellStyle name="SAPBEXheaderItem" xfId="1006"/>
    <cellStyle name="SAPBEXheaderText" xfId="1007"/>
    <cellStyle name="SAPBEXresData" xfId="1008"/>
    <cellStyle name="SAPBEXresDataEmph" xfId="1009"/>
    <cellStyle name="SAPBEXresItem" xfId="1010"/>
    <cellStyle name="SAPBEXstdData" xfId="1011"/>
    <cellStyle name="SAPBEXstdDataEmph" xfId="1012"/>
    <cellStyle name="SAPBEXstdItem" xfId="1013"/>
    <cellStyle name="SAPBEXtitle" xfId="1014"/>
    <cellStyle name="SAPBEXundefined" xfId="1015"/>
    <cellStyle name="SHADEDSTORES" xfId="1016"/>
    <cellStyle name="Siêu nối kết_ÿÿÿÿÿ" xfId="1017"/>
    <cellStyle name="specstores" xfId="1018"/>
    <cellStyle name="Standard_NEGS" xfId="1019"/>
    <cellStyle name="Style 1" xfId="1020"/>
    <cellStyle name="Style 1 2" xfId="1021"/>
    <cellStyle name="Style 2" xfId="1022"/>
    <cellStyle name="style_1" xfId="1023"/>
    <cellStyle name="subhead" xfId="1024"/>
    <cellStyle name="Subtotal" xfId="1025"/>
    <cellStyle name="T" xfId="1026"/>
    <cellStyle name="T_10BDpnn" xfId="1027"/>
    <cellStyle name="T_7- DT-CauO AtVY16in" xfId="1028"/>
    <cellStyle name="T_AL-MV16%" xfId="1029"/>
    <cellStyle name="T_BieuQH Tay Nguyen (co DakNong)" xfId="1030"/>
    <cellStyle name="T_Book1" xfId="1031"/>
    <cellStyle name="T_Book1_1" xfId="1032"/>
    <cellStyle name="T_Book1_1_Book1" xfId="1033"/>
    <cellStyle name="T_Book1_1_Book1_1" xfId="1034"/>
    <cellStyle name="T_Book1_1_Book1_1_K219+950" xfId="1035"/>
    <cellStyle name="T_Book1_1_Book1_1_KL den nay" xfId="1036"/>
    <cellStyle name="T_Book1_1_Book1_2" xfId="1037"/>
    <cellStyle name="T_Book1_1_Book1_Book1" xfId="1038"/>
    <cellStyle name="T_Book1_1_Book1_cau" xfId="1039"/>
    <cellStyle name="T_Book1_1_Book1_Cau21m+TH" xfId="1040"/>
    <cellStyle name="T_Book1_1_Book1_Cautreo" xfId="1041"/>
    <cellStyle name="T_Book1_1_Book1_DT Khau Chu" xfId="1042"/>
    <cellStyle name="T_Book1_1_Book1_duyet" xfId="1043"/>
    <cellStyle name="T_Book1_1_Book1_K.Toan" xfId="1044"/>
    <cellStyle name="T_Book1_1_Book1_K219+950" xfId="1045"/>
    <cellStyle name="T_Book1_1_Book1_KL den nay" xfId="1046"/>
    <cellStyle name="T_Book1_1_Book1_km322+800" xfId="1047"/>
    <cellStyle name="T_Book1_1_Book1_KToan" xfId="1048"/>
    <cellStyle name="T_Book1_1_Book1_KhaiToan-k0-1" xfId="1049"/>
    <cellStyle name="T_Book1_1_Book1_Mat duong" xfId="1050"/>
    <cellStyle name="T_Book1_1_Book1_mat+TH" xfId="1051"/>
    <cellStyle name="T_Book1_1_Book1_NEN + MAT" xfId="1052"/>
    <cellStyle name="T_Book1_1_Book1_Nen duong+TH" xfId="1053"/>
    <cellStyle name="T_Book1_1_Book1_Nen+TH" xfId="1054"/>
    <cellStyle name="T_Book1_1_Book1_Nen2" xfId="1055"/>
    <cellStyle name="T_Book1_1_Book1_Sheet1" xfId="1056"/>
    <cellStyle name="T_Book1_1_Book1_Sheet1_K219+950" xfId="1057"/>
    <cellStyle name="T_Book1_1_Book1_TH" xfId="1058"/>
    <cellStyle name="T_Book1_1_Book1_TH_1" xfId="1059"/>
    <cellStyle name="T_Book1_1_Book1_Tham Tra L3" xfId="1060"/>
    <cellStyle name="T_Book1_1_Book1_Thon Dang Con" xfId="1061"/>
    <cellStyle name="T_Book1_1_Book1_Thon n­uoc mat" xfId="1062"/>
    <cellStyle name="T_Book1_1_Book1_Thon n­uoc mat-GPMB" xfId="1063"/>
    <cellStyle name="T_Book1_1_Book1_Thon7-NghiaTam" xfId="1064"/>
    <cellStyle name="T_Book1_1_Book1_TH-sua" xfId="1065"/>
    <cellStyle name="T_Book1_1_Book1_Vua Xi Mang" xfId="1066"/>
    <cellStyle name="T_Book1_1_cau nghia tam" xfId="1067"/>
    <cellStyle name="T_Book1_1_Cau21m+TH" xfId="1068"/>
    <cellStyle name="T_Book1_1_D.L - M.an" xfId="1069"/>
    <cellStyle name="T_Book1_1_Danh muc du kien cac cong trinh" xfId="1070"/>
    <cellStyle name="T_Book1_1_DTCam nhan-Phuc ninh TD lai" xfId="1071"/>
    <cellStyle name="T_Book1_1_DT-DieuChinh-duyet" xfId="1072"/>
    <cellStyle name="T_Book1_1_duyet" xfId="1073"/>
    <cellStyle name="T_Book1_1_Goi 1" xfId="1074"/>
    <cellStyle name="T_Book1_1_giamoi-buc" xfId="1075"/>
    <cellStyle name="T_Book1_1_K.Toan" xfId="1076"/>
    <cellStyle name="T_Book1_1_K219+950" xfId="1077"/>
    <cellStyle name="T_Book1_1_KL den nay" xfId="1078"/>
    <cellStyle name="T_Book1_1_KLMuiKim" xfId="1079"/>
    <cellStyle name="T_Book1_1_km11+700-km13+150" xfId="1080"/>
    <cellStyle name="T_Book1_1_km24+600-24+800" xfId="1081"/>
    <cellStyle name="T_Book1_1_KSTK" xfId="1082"/>
    <cellStyle name="T_Book1_1_KToan-Giamoi" xfId="1083"/>
    <cellStyle name="T_Book1_1_Mat duong" xfId="1084"/>
    <cellStyle name="T_Book1_1_mat+TH" xfId="1085"/>
    <cellStyle name="T_Book1_1_NEN + MAT" xfId="1086"/>
    <cellStyle name="T_Book1_1_Nen duong+TH" xfId="1087"/>
    <cellStyle name="T_Book1_1_Nen+TH" xfId="1088"/>
    <cellStyle name="T_Book1_1_Nen2" xfId="1089"/>
    <cellStyle name="T_Book1_1_PA1" xfId="1090"/>
    <cellStyle name="T_Book1_1_QL32-Duyet" xfId="1091"/>
    <cellStyle name="T_Book1_1_Scmd km191-km191+350" xfId="1092"/>
    <cellStyle name="T_Book1_1_Sheet1" xfId="1093"/>
    <cellStyle name="T_Book1_1_TDT Khe Dom(450)" xfId="1094"/>
    <cellStyle name="T_Book1_1_TH" xfId="1095"/>
    <cellStyle name="T_Book1_1_TH_1" xfId="1096"/>
    <cellStyle name="T_Book1_1_Tham dinh-cau Buc" xfId="1097"/>
    <cellStyle name="T_Book1_1_Tham Tra L3" xfId="1098"/>
    <cellStyle name="T_Book1_1_Thon Dang Con" xfId="1099"/>
    <cellStyle name="T_Book1_1_Thon n­uoc mat" xfId="1100"/>
    <cellStyle name="T_Book1_1_Thon n­uoc mat-GPMB" xfId="1101"/>
    <cellStyle name="T_Book1_1_Thon7-NghiaTam" xfId="1102"/>
    <cellStyle name="T_Book1_1_TH-sua" xfId="1103"/>
    <cellStyle name="T_Book1_1_van chan - tram tau sua @1" xfId="1104"/>
    <cellStyle name="T_Book1_1_Vi du tinh du toan" xfId="1105"/>
    <cellStyle name="T_Book1_1_Vua Xi Mang" xfId="1106"/>
    <cellStyle name="T_Book1_1_xu ly - YB_KS - TD" xfId="1107"/>
    <cellStyle name="T_Book1_2" xfId="1108"/>
    <cellStyle name="T_Book1_2_Book1" xfId="1109"/>
    <cellStyle name="T_Book1_2_Book1_1" xfId="1110"/>
    <cellStyle name="T_Book1_2_Book1_1_K219+950" xfId="1111"/>
    <cellStyle name="T_Book1_2_Book1_1_KL den nay" xfId="1112"/>
    <cellStyle name="T_Book1_2_Book1_2" xfId="1113"/>
    <cellStyle name="T_Book1_2_Book1_Cau21m+TH" xfId="1114"/>
    <cellStyle name="T_Book1_2_Book1_K219+950" xfId="1115"/>
    <cellStyle name="T_Book1_2_Book1_KL den nay" xfId="1116"/>
    <cellStyle name="T_Book1_2_Book1_KhaiToan-k0-1" xfId="1117"/>
    <cellStyle name="T_Book1_2_Book1_Mat duong" xfId="1118"/>
    <cellStyle name="T_Book1_2_Book1_mat+TH" xfId="1119"/>
    <cellStyle name="T_Book1_2_Book1_NEN + MAT" xfId="1120"/>
    <cellStyle name="T_Book1_2_Book1_Nen duong+TH" xfId="1121"/>
    <cellStyle name="T_Book1_2_Book1_Nen+TH" xfId="1122"/>
    <cellStyle name="T_Book1_2_Book1_Nen2" xfId="1123"/>
    <cellStyle name="T_Book1_2_Book1_Sheet1" xfId="1124"/>
    <cellStyle name="T_Book1_2_Book1_Tong hop" xfId="1125"/>
    <cellStyle name="T_Book1_2_Book1_TH" xfId="1126"/>
    <cellStyle name="T_Book1_2_Book1_TH_1" xfId="1127"/>
    <cellStyle name="T_Book1_2_Book1_Tham Tra L3" xfId="1128"/>
    <cellStyle name="T_Book1_2_Book1_Thon Dang Con" xfId="1129"/>
    <cellStyle name="T_Book1_2_Book1_Thon n­uoc mat" xfId="1130"/>
    <cellStyle name="T_Book1_2_Book1_Thon n­uoc mat-GPMB" xfId="1131"/>
    <cellStyle name="T_Book1_2_Book1_TH-sua" xfId="1132"/>
    <cellStyle name="T_Book1_2_Book1_Vua Xi Mang" xfId="1133"/>
    <cellStyle name="T_Book1_2_cau nghia tam" xfId="1134"/>
    <cellStyle name="T_Book1_2_CT1" xfId="1135"/>
    <cellStyle name="T_Book1_2_Goi 1" xfId="1136"/>
    <cellStyle name="T_Book1_2_KLMuiKim" xfId="1137"/>
    <cellStyle name="T_Book1_2_NEN + MAT" xfId="1138"/>
    <cellStyle name="T_Book1_2_Nen duong+TH" xfId="1139"/>
    <cellStyle name="T_Book1_2_Vua Xi Mang" xfId="1140"/>
    <cellStyle name="T_Book1_2_xu ly - YB_KS - TD" xfId="1141"/>
    <cellStyle name="T_Book1_3" xfId="1142"/>
    <cellStyle name="T_Book1_3_Book1" xfId="1143"/>
    <cellStyle name="T_Book1_3_Book1_K219+950" xfId="1144"/>
    <cellStyle name="T_Book1_3_Book1_KL den nay" xfId="1145"/>
    <cellStyle name="T_Book1_3_cau" xfId="1146"/>
    <cellStyle name="T_Book1_3_Cau21m+TH" xfId="1147"/>
    <cellStyle name="T_Book1_3_Cautreo" xfId="1148"/>
    <cellStyle name="T_Book1_3_duyet" xfId="1149"/>
    <cellStyle name="T_Book1_3_K.Toan" xfId="1150"/>
    <cellStyle name="T_Book1_3_K219+950" xfId="1151"/>
    <cellStyle name="T_Book1_3_KL den nay" xfId="1152"/>
    <cellStyle name="T_Book1_3_KLMuiKimKCS" xfId="1153"/>
    <cellStyle name="T_Book1_3_KSTK" xfId="1154"/>
    <cellStyle name="T_Book1_3_KhaiToan-k0-1" xfId="1155"/>
    <cellStyle name="T_Book1_3_Mat duong" xfId="1156"/>
    <cellStyle name="T_Book1_3_mat+TH" xfId="1157"/>
    <cellStyle name="T_Book1_3_NEN + MAT" xfId="1158"/>
    <cellStyle name="T_Book1_3_Nen duong+TH" xfId="1159"/>
    <cellStyle name="T_Book1_3_Nen+TH" xfId="1160"/>
    <cellStyle name="T_Book1_3_Nen2" xfId="1161"/>
    <cellStyle name="T_Book1_3_Sheet1" xfId="1162"/>
    <cellStyle name="T_Book1_3_TH" xfId="1163"/>
    <cellStyle name="T_Book1_3_TH_1" xfId="1164"/>
    <cellStyle name="T_Book1_3_Tham Tra L3" xfId="1165"/>
    <cellStyle name="T_Book1_3_Thon Dang Con" xfId="1166"/>
    <cellStyle name="T_Book1_3_Thon n­uoc mat" xfId="1167"/>
    <cellStyle name="T_Book1_3_Thon n­uoc mat-GPMB" xfId="1168"/>
    <cellStyle name="T_Book1_3_TH-sua" xfId="1169"/>
    <cellStyle name="T_Book1_3_Vua Xi Mang" xfId="1170"/>
    <cellStyle name="T_Book1_4" xfId="1171"/>
    <cellStyle name="T_Book1_4_Book1" xfId="1172"/>
    <cellStyle name="T_Book1_4_K219+950" xfId="1173"/>
    <cellStyle name="T_Book1_4_KL den nay" xfId="1174"/>
    <cellStyle name="T_Book1_4_Tong hop" xfId="1175"/>
    <cellStyle name="T_Book1_5" xfId="1176"/>
    <cellStyle name="T_Book1_5_K219+950" xfId="1177"/>
    <cellStyle name="T_Book1_5_KL den nay" xfId="1178"/>
    <cellStyle name="T_Book1_6" xfId="1179"/>
    <cellStyle name="T_Book1_6_K219+950" xfId="1180"/>
    <cellStyle name="T_Book1_6_KL den nay" xfId="1181"/>
    <cellStyle name="T_Book1_7" xfId="1182"/>
    <cellStyle name="T_Book1_7- DT-CauO AtVY16in" xfId="1183"/>
    <cellStyle name="T_Book1_ANLUON~1" xfId="1184"/>
    <cellStyle name="T_Book1_Book1" xfId="1185"/>
    <cellStyle name="T_Book1_Book1_1" xfId="1186"/>
    <cellStyle name="T_Book1_Book1_1_Cautreo" xfId="1187"/>
    <cellStyle name="T_Book1_Book1_1_K219+950" xfId="1188"/>
    <cellStyle name="T_Book1_Book1_1_KL den nay" xfId="1189"/>
    <cellStyle name="T_Book1_Book1_1_km322+800" xfId="1190"/>
    <cellStyle name="T_Book1_Book1_1_KToan" xfId="1191"/>
    <cellStyle name="T_Book1_Book1_1_KhaiToan-k0-1" xfId="1192"/>
    <cellStyle name="T_Book1_Book1_1_Mat duong" xfId="1193"/>
    <cellStyle name="T_Book1_Book1_1_Nen duong+TH" xfId="1194"/>
    <cellStyle name="T_Book1_Book1_1_Sheet1" xfId="1195"/>
    <cellStyle name="T_Book1_Book1_1_Tham Tra L3" xfId="1196"/>
    <cellStyle name="T_Book1_Book1_1_Thon7-NghiaTam" xfId="1197"/>
    <cellStyle name="T_Book1_Book1_2" xfId="1198"/>
    <cellStyle name="T_Book1_Book1_3" xfId="1199"/>
    <cellStyle name="T_Book1_Book1_4" xfId="1200"/>
    <cellStyle name="T_Book1_Book1_7- DT-CauO AtVY16in" xfId="1201"/>
    <cellStyle name="T_Book1_Book1_Book1" xfId="1202"/>
    <cellStyle name="T_Book1_Book1_Book1_TH" xfId="1203"/>
    <cellStyle name="T_Book1_Book1_cau" xfId="1204"/>
    <cellStyle name="T_Book1_Book1_Cau21m+TH" xfId="1205"/>
    <cellStyle name="T_Book1_Book1_Cautreo" xfId="1206"/>
    <cellStyle name="T_Book1_Book1_CautreoBanco" xfId="1207"/>
    <cellStyle name="T_Book1_Book1_Cong-Duyet" xfId="1208"/>
    <cellStyle name="T_Book1_Book1_D.L - M.an" xfId="1209"/>
    <cellStyle name="T_Book1_Book1_DT Khau Chu" xfId="1210"/>
    <cellStyle name="T_Book1_Book1_DT phai tung - dong ranh" xfId="1211"/>
    <cellStyle name="T_Book1_Book1_DTCam nhan-Phuc ninh TD lai" xfId="1212"/>
    <cellStyle name="T_Book1_Book1_DT-ranh-280" xfId="1213"/>
    <cellStyle name="T_Book1_Book1_duyet" xfId="1214"/>
    <cellStyle name="T_Book1_Book1_K.Toan" xfId="1215"/>
    <cellStyle name="T_Book1_Book1_K219+950" xfId="1216"/>
    <cellStyle name="T_Book1_Book1_KL den nay" xfId="1217"/>
    <cellStyle name="T_Book1_Book1_KLMuiKimKCS" xfId="1218"/>
    <cellStyle name="T_Book1_Book1_km11+700-km13+150" xfId="1219"/>
    <cellStyle name="T_Book1_Book1_km24+600-24+800" xfId="1220"/>
    <cellStyle name="T_Book1_Book1_km322+800" xfId="1221"/>
    <cellStyle name="T_Book1_Book1_KSTK" xfId="1222"/>
    <cellStyle name="T_Book1_Book1_KToan-Giamoi" xfId="1223"/>
    <cellStyle name="T_Book1_Book1_Mat duong" xfId="1224"/>
    <cellStyle name="T_Book1_Book1_mat+TH" xfId="1225"/>
    <cellStyle name="T_Book1_Book1_NEN + MAT" xfId="1226"/>
    <cellStyle name="T_Book1_Book1_Nen duong+TH" xfId="1227"/>
    <cellStyle name="T_Book1_Book1_Nen+TH" xfId="1228"/>
    <cellStyle name="T_Book1_Book1_Nen2" xfId="1229"/>
    <cellStyle name="T_Book1_Book1_PA1" xfId="1230"/>
    <cellStyle name="T_Book1_Book1_QL32-Duyet" xfId="1231"/>
    <cellStyle name="T_Book1_Book1_Scmd km191-km191+350" xfId="1232"/>
    <cellStyle name="T_Book1_Book1_Sheet1" xfId="1233"/>
    <cellStyle name="T_Book1_Book1_Sheet1_K219+950" xfId="1234"/>
    <cellStyle name="T_Book1_Book1_TH" xfId="1235"/>
    <cellStyle name="T_Book1_Book1_TH_1" xfId="1236"/>
    <cellStyle name="T_Book1_Book1_Tham dinh-cau Buc" xfId="1237"/>
    <cellStyle name="T_Book1_Book1_Tham Tra L3" xfId="1238"/>
    <cellStyle name="T_Book1_Book1_Thon Dang Con" xfId="1239"/>
    <cellStyle name="T_Book1_Book1_Thon n­uoc mat" xfId="1240"/>
    <cellStyle name="T_Book1_Book1_Thon n­uoc mat-GPMB" xfId="1241"/>
    <cellStyle name="T_Book1_Book1_Thon7-NghiaTam" xfId="1242"/>
    <cellStyle name="T_Book1_Book1_TH-sua" xfId="1243"/>
    <cellStyle name="T_Book1_Book1_van chan - tram tau sua @1" xfId="1244"/>
    <cellStyle name="T_Book1_Book1_Vi du tinh du toan" xfId="1245"/>
    <cellStyle name="T_Book1_Book1_Vua Xi Mang" xfId="1246"/>
    <cellStyle name="T_Book1_Book2" xfId="1247"/>
    <cellStyle name="T_Book1_cau" xfId="1248"/>
    <cellStyle name="T_Book1_Cau Dong Quan" xfId="1249"/>
    <cellStyle name="T_Book1_cau nghia tam" xfId="1250"/>
    <cellStyle name="T_Book1_Cau21m+TH" xfId="1251"/>
    <cellStyle name="T_Book1_Cong-Duyet" xfId="1252"/>
    <cellStyle name="T_Book1_CongK14+150" xfId="1253"/>
    <cellStyle name="T_Book1_Ctreo Quan Re" xfId="1254"/>
    <cellStyle name="T_Book1_Danh muc du kien cac cong trinh" xfId="1255"/>
    <cellStyle name="T_Book1_DIEUPHOI" xfId="1256"/>
    <cellStyle name="T_Book1_dt" xfId="1257"/>
    <cellStyle name="T_Book1_dt_Cau21m+TH" xfId="1258"/>
    <cellStyle name="T_Book1_dt_Cautreo" xfId="1259"/>
    <cellStyle name="T_Book1_dt_CongK14+150" xfId="1260"/>
    <cellStyle name="T_Book1_dt_GiaVL" xfId="1261"/>
    <cellStyle name="T_Book1_dt_HK-DKhe-sua81" xfId="1262"/>
    <cellStyle name="T_Book1_dt_K219+950" xfId="1263"/>
    <cellStyle name="T_Book1_dt_KToan" xfId="1264"/>
    <cellStyle name="T_Book1_dt_Mat duong" xfId="1265"/>
    <cellStyle name="T_Book1_dt_Mat duong_Cautreo" xfId="1266"/>
    <cellStyle name="T_Book1_dt_mat+TH" xfId="1267"/>
    <cellStyle name="T_Book1_dt_PA1" xfId="1268"/>
    <cellStyle name="T_Book1_dt_SutK355-DM24" xfId="1269"/>
    <cellStyle name="T_Book1_dt_TH-" xfId="1270"/>
    <cellStyle name="T_Book1_dt_Tham Tra L3" xfId="1271"/>
    <cellStyle name="T_Book1_dt_Thon7-NghiaTam" xfId="1272"/>
    <cellStyle name="T_Book1_dt_Thon7-NghiaTam-tam" xfId="1273"/>
    <cellStyle name="T_Book1_DTCam nhan-Phuc ninh TD lai" xfId="1274"/>
    <cellStyle name="T_Book1_DTCam nhan-Phuc ninh2" xfId="1275"/>
    <cellStyle name="T_Book1_DT-DieuChinh-duyet" xfId="1276"/>
    <cellStyle name="T_Book1_DT-NamTia" xfId="1277"/>
    <cellStyle name="T_Book1_DTNghiaSon1-TD" xfId="1278"/>
    <cellStyle name="T_Book1_DToan-NLcongtam" xfId="1279"/>
    <cellStyle name="T_Book1_DTPaLau-moi-Dancong" xfId="1280"/>
    <cellStyle name="T_Book1_DT-ranh-280" xfId="1281"/>
    <cellStyle name="T_Book1_DT-TL-TLap8-2006" xfId="1282"/>
    <cellStyle name="T_Book1_Du toan DBGT QL3, QL3B Cty244" xfId="1283"/>
    <cellStyle name="T_Book1_duong ta xi lang" xfId="1284"/>
    <cellStyle name="T_Book1_Dutoan-ThamDinh" xfId="1285"/>
    <cellStyle name="T_Book1_duyet" xfId="1286"/>
    <cellStyle name="T_Book1_Goi 1" xfId="1287"/>
    <cellStyle name="T_Book1_giamoi-buc" xfId="1288"/>
    <cellStyle name="T_Book1_HotSut-QL32-S" xfId="1289"/>
    <cellStyle name="T_Book1_K.Toan" xfId="1290"/>
    <cellStyle name="T_Book1_Ke Moc Tom" xfId="1291"/>
    <cellStyle name="T_Book1_Kl0-1" xfId="1292"/>
    <cellStyle name="T_Book1_KLMuiKim" xfId="1293"/>
    <cellStyle name="T_Book1_KLMuiKimKCS" xfId="1294"/>
    <cellStyle name="T_Book1_KM26-35-ThamDinh (QD duyet) (version 1)" xfId="1295"/>
    <cellStyle name="T_Book1_KSTK" xfId="1296"/>
    <cellStyle name="T_Book1_KSTK Thon 7 - Nghia Tam" xfId="1297"/>
    <cellStyle name="T_Book1_KSTK(DA-PDT-PDH-GH)" xfId="1298"/>
    <cellStyle name="T_Book1_KSTK(DA-PDT-PDH-GH)_Nen duong+TH" xfId="1299"/>
    <cellStyle name="T_Book1_KSTK(DA-PDT-PDH-GH)_Tong hop" xfId="1300"/>
    <cellStyle name="T_Book1_KSTK(DA-PDT-PDH-GH)_Vua Xi Mang" xfId="1301"/>
    <cellStyle name="T_Book1_KSTK_Cautreo" xfId="1302"/>
    <cellStyle name="T_Book1_KSTK_K219+950" xfId="1303"/>
    <cellStyle name="T_Book1_KSTK_KL den nay" xfId="1304"/>
    <cellStyle name="T_Book1_KSTK_KhaiToan-k0-1" xfId="1305"/>
    <cellStyle name="T_Book1_KSTK_Mat duong" xfId="1306"/>
    <cellStyle name="T_Book1_KSTK_NEN + MAT" xfId="1307"/>
    <cellStyle name="T_Book1_KSTK_Nen duong+TH" xfId="1308"/>
    <cellStyle name="T_Book1_KSTK_Tham Tra L3" xfId="1309"/>
    <cellStyle name="T_Book1_KToan" xfId="1310"/>
    <cellStyle name="T_Book1_KToan-Giamoi" xfId="1311"/>
    <cellStyle name="T_Book1_khaitoan" xfId="1312"/>
    <cellStyle name="T_Book1_KhaiToan-k0-1" xfId="1313"/>
    <cellStyle name="T_Book1_KhaoNha(3-2005)" xfId="1314"/>
    <cellStyle name="T_Book1_KhaoNha(3-2005)_K219+950" xfId="1315"/>
    <cellStyle name="T_Book1_KhaoNha(3-2005)_KL den nay" xfId="1316"/>
    <cellStyle name="T_Book1_mat" xfId="1317"/>
    <cellStyle name="T_Book1_Mat duong" xfId="1318"/>
    <cellStyle name="T_Book1_Mat duong_Cautreo" xfId="1319"/>
    <cellStyle name="T_Book1_mat+TH" xfId="1320"/>
    <cellStyle name="T_Book1_NEN + MAT" xfId="1321"/>
    <cellStyle name="T_Book1_Nen duong+TH" xfId="1322"/>
    <cellStyle name="T_Book1_Nen+TH" xfId="1323"/>
    <cellStyle name="T_Book1_Nen2" xfId="1324"/>
    <cellStyle name="T_Book1_PA1" xfId="1325"/>
    <cellStyle name="T_Book1_PTVL" xfId="1326"/>
    <cellStyle name="T_Book1_Phu luc" xfId="1327"/>
    <cellStyle name="T_Book1_Sheet1" xfId="1328"/>
    <cellStyle name="T_Book1_SutK355-DM24" xfId="1329"/>
    <cellStyle name="T_Book1_TDT Khe Dom(450)" xfId="1330"/>
    <cellStyle name="T_Book1_TH" xfId="1331"/>
    <cellStyle name="T_Book1_TH-" xfId="1332"/>
    <cellStyle name="T_Book1_TH_1" xfId="1333"/>
    <cellStyle name="T_Book1_TH_mat+TH" xfId="1334"/>
    <cellStyle name="T_Book1_Tham dinh-cau Buc" xfId="1335"/>
    <cellStyle name="T_Book1_Tham Tra L3" xfId="1336"/>
    <cellStyle name="T_Book1_thon boa- chan thinh" xfId="1337"/>
    <cellStyle name="T_Book1_Thon Dang Con" xfId="1338"/>
    <cellStyle name="T_Book1_Thon n­uoc mat" xfId="1339"/>
    <cellStyle name="T_Book1_Thon n­uoc mat-GPMB" xfId="1340"/>
    <cellStyle name="T_Book1_Thon7-NghiaTam" xfId="1341"/>
    <cellStyle name="T_Book1_Thon7-NghiaTam-tam" xfId="1342"/>
    <cellStyle name="T_Book1_ThonNgoa -chan thinh" xfId="1343"/>
    <cellStyle name="T_Book1_TH-sua" xfId="1344"/>
    <cellStyle name="T_Book1_Vi du tinh du toan" xfId="1345"/>
    <cellStyle name="T_Book1_Vua Xi Mang" xfId="1346"/>
    <cellStyle name="T_Book1_xu ly - YB_KS - TD" xfId="1347"/>
    <cellStyle name="T_Book1_YB-VL-K3-K5+629" xfId="1348"/>
    <cellStyle name="T_Book1_YB-VLK8-K12-duyet" xfId="1349"/>
    <cellStyle name="T_Book1_ÿÿÿÿÿ" xfId="1350"/>
    <cellStyle name="T_Book2" xfId="1351"/>
    <cellStyle name="T_Bosuncongtrinh31-10-2011(Liem)" xfId="1352"/>
    <cellStyle name="T_cau nghia tam" xfId="1353"/>
    <cellStyle name="T_cau vo tranh - DM24" xfId="1354"/>
    <cellStyle name="T_Cau Yen binh" xfId="1355"/>
    <cellStyle name="T_Cau-K4+887" xfId="1356"/>
    <cellStyle name="T_Cautreo" xfId="1357"/>
    <cellStyle name="T_Cautreo_1" xfId="1358"/>
    <cellStyle name="T_CautreoBanco" xfId="1359"/>
    <cellStyle name="T_CautreoCaoPha(7-12-05)" xfId="1360"/>
    <cellStyle name="T_CautreoCaoPha(7-12-05)_Book1" xfId="1361"/>
    <cellStyle name="T_CautreoCaoPha(7-12-05)_Goi 1" xfId="1362"/>
    <cellStyle name="T_CautreoCaoPha(7-12-05)_NEN + MAT" xfId="1363"/>
    <cellStyle name="T_CautreoCaoPha(7-12-05)_Nen duong+TH" xfId="1364"/>
    <cellStyle name="T_CautreoCaoPha(7-12-05)_Vua Xi Mang" xfId="1365"/>
    <cellStyle name="T_C-HongPoi" xfId="1366"/>
    <cellStyle name="T_C-HongPoi_NEN + MAT" xfId="1367"/>
    <cellStyle name="T_C-HongPoi_Nen duong+TH" xfId="1368"/>
    <cellStyle name="T_C-HongPoi_Vi du tinh du toan" xfId="1369"/>
    <cellStyle name="T_C-HongPoi_Vua Xi Mang" xfId="1370"/>
    <cellStyle name="T_CN TT DT LUONG T5" xfId="1371"/>
    <cellStyle name="T_CN TT DT LUONG T5_Bieu KH Nam Dan 18.5(6-7-8-9- 13)" xfId="1372"/>
    <cellStyle name="T_CN TT DT LUONG T5_Bieu KH Nam Dan 20-5 (1-2-10)" xfId="1373"/>
    <cellStyle name="T_cong tac du toan" xfId="1374"/>
    <cellStyle name="T_CP-MauA(DAKT)" xfId="1375"/>
    <cellStyle name="T_CP-MauA(DAKT)_Book1" xfId="1376"/>
    <cellStyle name="T_CP-MauA(DAKT)_Goi 1" xfId="1377"/>
    <cellStyle name="T_CP-MauA(DAKT)_KSTK" xfId="1378"/>
    <cellStyle name="T_CP-MauA(DAKT)_KToan" xfId="1379"/>
    <cellStyle name="T_CP-MauA(DAKT)_KhaiToan-k0-1" xfId="1380"/>
    <cellStyle name="T_CP-MauA(DAKT)_NEN + MAT" xfId="1381"/>
    <cellStyle name="T_CP-MauA(DAKT)_Nen duong+TH" xfId="1382"/>
    <cellStyle name="T_CP-MauA(DAKT)_Thon7-NghiaTam" xfId="1383"/>
    <cellStyle name="T_CP-MauA(DAKT)_Vua Xi Mang" xfId="1384"/>
    <cellStyle name="T_CP-MauA(DAKT)_xu ly - YB_KS - TD" xfId="1385"/>
    <cellStyle name="T_Che Cu Nha - Thao Chua Chai" xfId="1386"/>
    <cellStyle name="T_Che Cu Nha - Thao Chua Chai_NEN + MAT" xfId="1387"/>
    <cellStyle name="T_Che Cu Nha - Thao Chua Chai_Nen duong+TH" xfId="1388"/>
    <cellStyle name="T_Che Cu Nha - Thao Chua Chai_Vua Xi Mang" xfId="1389"/>
    <cellStyle name="T_Danh muc du kien cac cong trinh" xfId="1390"/>
    <cellStyle name="T_DBGT 32" xfId="1391"/>
    <cellStyle name="T_DC-ThamDinh" xfId="1392"/>
    <cellStyle name="T_dieu chinh duong Thac Ba 5-2005" xfId="1393"/>
    <cellStyle name="T_DT" xfId="1394"/>
    <cellStyle name="T_DTCam nhan-Phuc ninh TD lai" xfId="1395"/>
    <cellStyle name="T_DTCam nhan-Phuc ninh2" xfId="1396"/>
    <cellStyle name="T_DTCT" xfId="1397"/>
    <cellStyle name="T_DT-DieuChinh-duyet" xfId="1398"/>
    <cellStyle name="T_DT-NamTia" xfId="1399"/>
    <cellStyle name="T_DToan-NLcongtam" xfId="1400"/>
    <cellStyle name="T_DT-XaNhu" xfId="1401"/>
    <cellStyle name="T_Du toan DBGT QL3, QL3B Cty244" xfId="1402"/>
    <cellStyle name="T_Duong xa Thuong Bang La" xfId="1403"/>
    <cellStyle name="T_Duong xa Thuong Bang La_NEN + MAT" xfId="1404"/>
    <cellStyle name="T_Duong xa Thuong Bang La_Nen duong+TH" xfId="1405"/>
    <cellStyle name="T_Duong xa Thuong Bang La_Vua Xi Mang" xfId="1406"/>
    <cellStyle name="T_DuToanHL-ThamDinh" xfId="1407"/>
    <cellStyle name="T_gủi địa phương in 2.3.06" xfId="1408"/>
    <cellStyle name="T_gủi địa phương in 2.3.06_Bieu KH Nam Dan 18.5(6-7-8-9- 13)" xfId="1409"/>
    <cellStyle name="T_gủi địa phương in 2.3.06_Bieu KH Nam Dan 20-5 (1-2-10)" xfId="1410"/>
    <cellStyle name="T_K l.Duong" xfId="1411"/>
    <cellStyle name="T_K l.Duong_Book1" xfId="1412"/>
    <cellStyle name="T_K l.Duong_Cau21m+TH" xfId="1413"/>
    <cellStyle name="T_K l.Duong_K219+950" xfId="1414"/>
    <cellStyle name="T_K l.Duong_KL den nay" xfId="1415"/>
    <cellStyle name="T_K l.Duong_KhaiToan-k0-1" xfId="1416"/>
    <cellStyle name="T_K l.Duong_Mat duong" xfId="1417"/>
    <cellStyle name="T_K l.Duong_mat+TH" xfId="1418"/>
    <cellStyle name="T_K l.Duong_NEN + MAT" xfId="1419"/>
    <cellStyle name="T_K l.Duong_Nen duong+TH" xfId="1420"/>
    <cellStyle name="T_K l.Duong_Nen+TH" xfId="1421"/>
    <cellStyle name="T_K l.Duong_Nen2" xfId="1422"/>
    <cellStyle name="T_K l.Duong_Sheet1" xfId="1423"/>
    <cellStyle name="T_K l.Duong_Tong hop" xfId="1424"/>
    <cellStyle name="T_K l.Duong_TH" xfId="1425"/>
    <cellStyle name="T_K l.Duong_TH_1" xfId="1426"/>
    <cellStyle name="T_K l.Duong_Tham Tra L3" xfId="1427"/>
    <cellStyle name="T_K l.Duong_Thon Dang Con" xfId="1428"/>
    <cellStyle name="T_K l.Duong_Thon n­uoc mat" xfId="1429"/>
    <cellStyle name="T_K l.Duong_Thon n­uoc mat-GPMB" xfId="1430"/>
    <cellStyle name="T_K l.Duong_TH-sua" xfId="1431"/>
    <cellStyle name="T_K l.Duong_Vua Xi Mang" xfId="1432"/>
    <cellStyle name="T_KL cau12" xfId="1433"/>
    <cellStyle name="T_KL39-40s" xfId="1434"/>
    <cellStyle name="T_KLcauNamTia" xfId="1435"/>
    <cellStyle name="T_KLcauXaNhu" xfId="1436"/>
    <cellStyle name="T_KM15-30" xfId="1437"/>
    <cellStyle name="T_Km17-24-Thamtra-3goi" xfId="1438"/>
    <cellStyle name="T_KSTK-N.Tam" xfId="1439"/>
    <cellStyle name="T_KT" xfId="1440"/>
    <cellStyle name="T_KT_AL-MV16%" xfId="1441"/>
    <cellStyle name="T_KT_ANLUON~1" xfId="1442"/>
    <cellStyle name="T_KT_Book1" xfId="1443"/>
    <cellStyle name="T_KT_Book1_K219+950" xfId="1444"/>
    <cellStyle name="T_KT_Book1_KL den nay" xfId="1445"/>
    <cellStyle name="T_KT_Book1_van chan - tram tau sua @1" xfId="1446"/>
    <cellStyle name="T_KT_cau" xfId="1447"/>
    <cellStyle name="T_KT_Cau Dong Quan" xfId="1448"/>
    <cellStyle name="T_KT_Cau21m+TH" xfId="1449"/>
    <cellStyle name="T_KT_Cautreo" xfId="1450"/>
    <cellStyle name="T_KT_Cong-Duyet" xfId="1451"/>
    <cellStyle name="T_KT_DC-ThamDinh" xfId="1452"/>
    <cellStyle name="T_KT_Dt1-s" xfId="1453"/>
    <cellStyle name="T_KT_DT-DieuChinh-duyet" xfId="1454"/>
    <cellStyle name="T_KT_duyet" xfId="1455"/>
    <cellStyle name="T_KT_giamoi-buc" xfId="1456"/>
    <cellStyle name="T_KT_K.Toan" xfId="1457"/>
    <cellStyle name="T_KT_K219+950" xfId="1458"/>
    <cellStyle name="T_KT_KL den nay" xfId="1459"/>
    <cellStyle name="T_KT_km322+800" xfId="1460"/>
    <cellStyle name="T_KT_KSTK Thon 7 - Nghia Tam" xfId="1461"/>
    <cellStyle name="T_KT_KToan" xfId="1462"/>
    <cellStyle name="T_KT_KToan-Giamoi" xfId="1463"/>
    <cellStyle name="T_KT_khaitoan" xfId="1464"/>
    <cellStyle name="T_KT_KhaiToan-k0-1" xfId="1465"/>
    <cellStyle name="T_KT_mat" xfId="1466"/>
    <cellStyle name="T_KT_Mat duong" xfId="1467"/>
    <cellStyle name="T_KT_Mat duong_Cautreo" xfId="1468"/>
    <cellStyle name="T_KT_NEN + MAT" xfId="1469"/>
    <cellStyle name="T_KT_Nen duong+TH" xfId="1470"/>
    <cellStyle name="T_KT_PA1" xfId="1471"/>
    <cellStyle name="T_KT_Sheet1" xfId="1472"/>
    <cellStyle name="T_KT_TDT Khe Dom(450)" xfId="1473"/>
    <cellStyle name="T_KT_TH" xfId="1474"/>
    <cellStyle name="T_KT_TH-" xfId="1475"/>
    <cellStyle name="T_KT_Tham dinh-cau Buc" xfId="1476"/>
    <cellStyle name="T_KT_Tham Tra L3" xfId="1477"/>
    <cellStyle name="T_KT_thon boa- chan thinh" xfId="1478"/>
    <cellStyle name="T_KT_Thon7-NghiaTam" xfId="1479"/>
    <cellStyle name="T_KT_Thon7-NghiaTam-tam" xfId="1480"/>
    <cellStyle name="T_KT_ThonNgoa -chan thinh" xfId="1481"/>
    <cellStyle name="T_KT_van chan - tram tau sua @1" xfId="1482"/>
    <cellStyle name="T_KT_Vi du tinh du toan" xfId="1483"/>
    <cellStyle name="T_KT_Vua Xi Mang" xfId="1484"/>
    <cellStyle name="T_KT_YB-VLK8-K12-duyet" xfId="1485"/>
    <cellStyle name="T_KT_ÿÿÿÿÿ" xfId="1486"/>
    <cellStyle name="T_KhaoNha(3-2005)" xfId="1487"/>
    <cellStyle name="T_KhaoNha(3-2005)_K219+950" xfId="1488"/>
    <cellStyle name="T_KhaoNha(3-2005)_KL den nay" xfId="1489"/>
    <cellStyle name="T_KhaoNha(3-2005)_KSTK" xfId="1490"/>
    <cellStyle name="T_KhaoNha(3-2005)_KhaiToan-k0-1" xfId="1491"/>
    <cellStyle name="T_Liemngay28-10-2011" xfId="1492"/>
    <cellStyle name="T_Luong MNTD" xfId="1493"/>
    <cellStyle name="T_LuongA1" xfId="1494"/>
    <cellStyle name="T_Lương t4,5" xfId="1495"/>
    <cellStyle name="T_mat-TH" xfId="1496"/>
    <cellStyle name="T_mau TH" xfId="1497"/>
    <cellStyle name="T_mau TH_Book1" xfId="1498"/>
    <cellStyle name="T_mau TH_Cau21m+TH" xfId="1499"/>
    <cellStyle name="T_mau TH_CongK14+150" xfId="1500"/>
    <cellStyle name="T_mau TH_K219+950" xfId="1501"/>
    <cellStyle name="T_mau TH_KL den nay" xfId="1502"/>
    <cellStyle name="T_mau TH_khaitoan" xfId="1503"/>
    <cellStyle name="T_mau TH_mat" xfId="1504"/>
    <cellStyle name="T_mau TH_Mat duong" xfId="1505"/>
    <cellStyle name="T_mau TH_NEN + MAT" xfId="1506"/>
    <cellStyle name="T_mau TH_Nen duong+TH" xfId="1507"/>
    <cellStyle name="T_mau TH_PA1" xfId="1508"/>
    <cellStyle name="T_mau TH_TH" xfId="1509"/>
    <cellStyle name="T_mau TH_TH-" xfId="1510"/>
    <cellStyle name="T_mau TH_van chan - tram tau sua @1" xfId="1511"/>
    <cellStyle name="T_mau TH_Vi du tinh du toan" xfId="1512"/>
    <cellStyle name="T_mau TH_Vua Xi Mang" xfId="1513"/>
    <cellStyle name="T_N.Khat-SuaLong" xfId="1514"/>
    <cellStyle name="T_N.Khat-SuaLong_NEN + MAT" xfId="1515"/>
    <cellStyle name="T_N.Khat-SuaLong_Nen duong+TH" xfId="1516"/>
    <cellStyle name="T_N.Khat-SuaLong_Vua Xi Mang" xfId="1517"/>
    <cellStyle name="T_NC" xfId="1518"/>
    <cellStyle name="T_NEN + MAT" xfId="1519"/>
    <cellStyle name="T_Nen duong+TH" xfId="1520"/>
    <cellStyle name="T_Phu luc" xfId="1521"/>
    <cellStyle name="T_QH cac cong trinh Phi NN" xfId="1522"/>
    <cellStyle name="T_SO KE TOAN 2005 + Chi tiet" xfId="1523"/>
    <cellStyle name="T_sosanh gui tinh 21-2cuc" xfId="1524"/>
    <cellStyle name="T_ta xi lang 02" xfId="1525"/>
    <cellStyle name="T_Thau DL.M An gói 3 chính thức" xfId="1526"/>
    <cellStyle name="T_Theo doi NT" xfId="1527"/>
    <cellStyle name="T_THKL" xfId="1528"/>
    <cellStyle name="T_THKL_Book1" xfId="1529"/>
    <cellStyle name="T_THKL_Cau21m+TH" xfId="1530"/>
    <cellStyle name="T_THKL_K219+950" xfId="1531"/>
    <cellStyle name="T_THKL_KL den nay" xfId="1532"/>
    <cellStyle name="T_THKL_KhaiToan-k0-1" xfId="1533"/>
    <cellStyle name="T_THKL_Mat duong" xfId="1534"/>
    <cellStyle name="T_THKL_mat+TH" xfId="1535"/>
    <cellStyle name="T_THKL_NEN + MAT" xfId="1536"/>
    <cellStyle name="T_THKL_Nen duong+TH" xfId="1537"/>
    <cellStyle name="T_THKL_Nen+TH" xfId="1538"/>
    <cellStyle name="T_THKL_Nen2" xfId="1539"/>
    <cellStyle name="T_THKL_Sheet1" xfId="1540"/>
    <cellStyle name="T_THKL_Tong hop" xfId="1541"/>
    <cellStyle name="T_THKL_TH" xfId="1542"/>
    <cellStyle name="T_THKL_TH_1" xfId="1543"/>
    <cellStyle name="T_THKL_Tham Tra L3" xfId="1544"/>
    <cellStyle name="T_THKL_Thon Dang Con" xfId="1545"/>
    <cellStyle name="T_THKL_Thon n­uoc mat" xfId="1546"/>
    <cellStyle name="T_THKL_Thon n­uoc mat-GPMB" xfId="1547"/>
    <cellStyle name="T_THKL_TH-sua" xfId="1548"/>
    <cellStyle name="T_THKL_Vua Xi Mang" xfId="1549"/>
    <cellStyle name="T_th-tgiam" xfId="1550"/>
    <cellStyle name="T_Trung 1" xfId="1551"/>
    <cellStyle name="T_Trung 1_NEN + MAT" xfId="1552"/>
    <cellStyle name="T_Trung 1_Nen duong+TH" xfId="1553"/>
    <cellStyle name="T_Trung 1_Vi du tinh du toan" xfId="1554"/>
    <cellStyle name="T_Trung 1_Vua Xi Mang" xfId="1555"/>
    <cellStyle name="T_van chan - tram tau sua @1" xfId="1556"/>
    <cellStyle name="T_Van Yen1" xfId="1557"/>
    <cellStyle name="T_VANCHAN" xfId="1558"/>
    <cellStyle name="T_Vi du tinh du toan" xfId="1559"/>
    <cellStyle name="T_Vua Xi Mang" xfId="1560"/>
    <cellStyle name="T_YB-VL-K3-K5+629" xfId="1561"/>
    <cellStyle name="tde" xfId="1562"/>
    <cellStyle name="Text Indent A" xfId="1563"/>
    <cellStyle name="Text Indent B" xfId="1564"/>
    <cellStyle name="Text Indent C" xfId="1565"/>
    <cellStyle name="Tien1" xfId="1566"/>
    <cellStyle name="Tieu_de_2" xfId="1567"/>
    <cellStyle name="Tiêu đề" xfId="1568"/>
    <cellStyle name="Tính toán" xfId="1569"/>
    <cellStyle name="Title" xfId="1570"/>
    <cellStyle name="Total" xfId="1571"/>
    <cellStyle name="Tổng" xfId="1572"/>
    <cellStyle name="Tốt" xfId="1573"/>
    <cellStyle name="th" xfId="1574"/>
    <cellStyle name="þ_x001D_ð¤_x000C_¯þ_x0014_&#13;¨þU_x0001_À_x0004_ _x0015__x000F__x0001__x0001_" xfId="1575"/>
    <cellStyle name="þ_x001D_ð·_x000C_æþ'&#13;ßþU_x0001_Ø_x0005_ü_x0014__x0007__x0001__x0001_" xfId="1576"/>
    <cellStyle name="þ_x001D_ðÇ%Uý—&amp;Hý9_x0008_Ÿ s&#10;_x0007__x0001__x0001_" xfId="1577"/>
    <cellStyle name="þ_x001D_ðÇ%Uý—&amp;Hý9_x0008_Ÿ s&#10;_x0007__x0001__x0001_" xfId="1578"/>
    <cellStyle name="þ_x001D_ðÇ%Uý—&amp;Hý9_x0008_Ÿ s&#10;_x0007__x0001__x0001_ 2" xfId="1579"/>
    <cellStyle name="þ_x001D_ðÇ%Uý—&amp;Hý9_x0008_Ÿ s&#10;_x0007__x0001__x0001_ 3" xfId="1580"/>
    <cellStyle name="þ_x001D_ðÇ%Uý—&amp;Hý9_x0008_Ÿ s&#10;_x0007__x0001__x0001_ 4" xfId="1581"/>
    <cellStyle name="þ_x001D_ðÇ%Uý—&amp;Hý9_x0008_Ÿ s&#10;_x0007__x0001__x0001_ 5" xfId="1582"/>
    <cellStyle name="þ_x001D_ðÇ%Uý—&amp;Hý9_x0008_Ÿ s&#10;_x0007__x0001__x0001_ 6" xfId="1583"/>
    <cellStyle name="þ_x001D_ðÇ%Uý—&amp;Hý9_x0008_Ÿ s&#10;_x0007__x0001__x0001_ 7" xfId="1584"/>
    <cellStyle name="þ_x001D_ðK_x000C_Fý_x001B_&#13;9ýU_x0001_Ð_x0008_¦)_x0007__x0001__x0001_" xfId="1585"/>
    <cellStyle name="Trung tính" xfId="1586"/>
    <cellStyle name="Valuta (0)_CALPREZZ" xfId="1587"/>
    <cellStyle name="Valuta_ PESO ELETTR." xfId="1588"/>
    <cellStyle name="VANG1" xfId="1589"/>
    <cellStyle name="Văn bản Cảnh báo" xfId="1590"/>
    <cellStyle name="Văn bản Giải thích" xfId="1591"/>
    <cellStyle name="viet" xfId="1592"/>
    <cellStyle name="viet2" xfId="1593"/>
    <cellStyle name="VLB-GTKÕ" xfId="1594"/>
    <cellStyle name="vn time 10" xfId="1595"/>
    <cellStyle name="Vn Time 13" xfId="1596"/>
    <cellStyle name="Vn Time 14" xfId="1597"/>
    <cellStyle name="vnbo" xfId="1598"/>
    <cellStyle name="vntxt1" xfId="1599"/>
    <cellStyle name="vntxt2" xfId="1600"/>
    <cellStyle name="vnhead1" xfId="1601"/>
    <cellStyle name="vnhead2" xfId="1602"/>
    <cellStyle name="vnhead3" xfId="1603"/>
    <cellStyle name="vnhead4" xfId="1604"/>
    <cellStyle name="Währung [0]_UXO VII" xfId="1605"/>
    <cellStyle name="Währung_UXO VII" xfId="1606"/>
    <cellStyle name="Walutowy [0]_Invoices2001Slovakia" xfId="1607"/>
    <cellStyle name="Walutowy_Invoices2001Slovakia" xfId="1608"/>
    <cellStyle name="Warning Text" xfId="1609"/>
    <cellStyle name="Xấu" xfId="1610"/>
    <cellStyle name="xuan" xfId="1611"/>
    <cellStyle name=" [0.00]_ Att. 1- Cover" xfId="1612"/>
    <cellStyle name="_ Att. 1- Cover" xfId="1613"/>
    <cellStyle name="?_ Att. 1- Cover" xfId="1614"/>
    <cellStyle name="똿뗦먛귟 [0.00]_PRODUCT DETAIL Q1" xfId="1615"/>
    <cellStyle name="똿뗦먛귟_PRODUCT DETAIL Q1" xfId="1616"/>
    <cellStyle name="믅됞 [0.00]_PRODUCT DETAIL Q1" xfId="1617"/>
    <cellStyle name="믅됞_PRODUCT DETAIL Q1" xfId="1618"/>
    <cellStyle name="백분율_95" xfId="1619"/>
    <cellStyle name="뷭?_BOOKSHIP" xfId="1620"/>
    <cellStyle name="콤마 [ - 유형1" xfId="1621"/>
    <cellStyle name="콤마 [ - 유형2" xfId="1622"/>
    <cellStyle name="콤마 [ - 유형3" xfId="1623"/>
    <cellStyle name="콤마 [ - 유형4" xfId="1624"/>
    <cellStyle name="콤마 [ - 유형5" xfId="1625"/>
    <cellStyle name="콤마 [ - 유형6" xfId="1626"/>
    <cellStyle name="콤마 [ - 유형7" xfId="1627"/>
    <cellStyle name="콤마 [ - 유형8" xfId="1628"/>
    <cellStyle name="콤마 [0]_ 비목별 월별기술 " xfId="1629"/>
    <cellStyle name="콤마_ 비목별 월별기술 " xfId="1630"/>
    <cellStyle name="통화 [0]_1202" xfId="1631"/>
    <cellStyle name="통화_1202" xfId="1632"/>
    <cellStyle name="표준_(정보부문)월별인원계획" xfId="1633"/>
    <cellStyle name="一般_00Q3902REV.1" xfId="1634"/>
    <cellStyle name="千分位[0]_00Q3902REV.1" xfId="1635"/>
    <cellStyle name="千分位_00Q3902REV.1" xfId="1636"/>
    <cellStyle name="桁区切り [0.00]_BQ" xfId="1637"/>
    <cellStyle name="桁区切り_Bo Bridge" xfId="1638"/>
    <cellStyle name="標準_2110-5" xfId="1639"/>
    <cellStyle name="貨幣 [0]_00Q3902REV.1" xfId="1640"/>
    <cellStyle name="貨幣[0]_BRE" xfId="1641"/>
    <cellStyle name="貨幣_00Q3902REV.1" xfId="1642"/>
    <cellStyle name="通貨 [0.00]_CONC-1.xls グラフ 1" xfId="1643"/>
    <cellStyle name="通貨_CONC-1.xls グラフ 1" xfId="1644"/>
  </cellStyles>
  <dxfs count="116"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fgColor indexed="64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U%20THI%20HUE\TUAN%20GIAO\khsdd%202022%20TG%20thag%2012\3-12\TG%20XA%20K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1 Tenh phong"/>
      <sheetName val="2 toa tinh"/>
      <sheetName val="3 quai to"/>
      <sheetName val="4 chieng sinh"/>
      <sheetName val="5 chieng dong"/>
      <sheetName val="6 Na Say"/>
      <sheetName val="7 Muong khong"/>
      <sheetName val="8 Muong Thin"/>
      <sheetName val="9 Muong Mun"/>
      <sheetName val="10 Pu Xi"/>
      <sheetName val="11 Mun Chung"/>
      <sheetName val="12 Na Tong"/>
      <sheetName val="13 Phinh Sang"/>
      <sheetName val="14 Rang Dong"/>
      <sheetName val="15 Ta Ma"/>
      <sheetName val="16 Pu Nhung"/>
      <sheetName val="17 Quai Nua"/>
      <sheetName val="18 Quai Cang"/>
      <sheetName val="19 TT TG"/>
      <sheetName val="bieu 13"/>
      <sheetName val="chia"/>
    </sheetNames>
    <sheetDataSet>
      <sheetData sheetId="1">
        <row r="89">
          <cell r="I89">
            <v>17.52</v>
          </cell>
          <cell r="J89">
            <v>17.52</v>
          </cell>
          <cell r="K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</row>
        <row r="91">
          <cell r="I91">
            <v>3.21</v>
          </cell>
          <cell r="J91">
            <v>3.21</v>
          </cell>
          <cell r="K91">
            <v>0</v>
          </cell>
        </row>
        <row r="92">
          <cell r="I92">
            <v>3.21</v>
          </cell>
          <cell r="J92">
            <v>3.21</v>
          </cell>
          <cell r="K92">
            <v>0</v>
          </cell>
        </row>
        <row r="93">
          <cell r="I93">
            <v>0</v>
          </cell>
          <cell r="J93">
            <v>0</v>
          </cell>
          <cell r="K93">
            <v>0</v>
          </cell>
        </row>
        <row r="94">
          <cell r="I94">
            <v>0</v>
          </cell>
          <cell r="J94">
            <v>0</v>
          </cell>
          <cell r="K94">
            <v>0</v>
          </cell>
        </row>
        <row r="95">
          <cell r="I95">
            <v>14.299999999999999</v>
          </cell>
          <cell r="J95">
            <v>14.299999999999999</v>
          </cell>
          <cell r="K95">
            <v>0</v>
          </cell>
        </row>
        <row r="96">
          <cell r="I96">
            <v>0</v>
          </cell>
          <cell r="J96">
            <v>0</v>
          </cell>
          <cell r="K96">
            <v>0</v>
          </cell>
        </row>
        <row r="97">
          <cell r="I97">
            <v>0</v>
          </cell>
          <cell r="J97">
            <v>0</v>
          </cell>
          <cell r="K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</row>
        <row r="99">
          <cell r="I99">
            <v>0</v>
          </cell>
          <cell r="J99">
            <v>0</v>
          </cell>
          <cell r="K99">
            <v>0</v>
          </cell>
        </row>
        <row r="100">
          <cell r="I100">
            <v>0</v>
          </cell>
          <cell r="J100">
            <v>0</v>
          </cell>
          <cell r="K100">
            <v>0</v>
          </cell>
        </row>
        <row r="101">
          <cell r="I101">
            <v>0.01</v>
          </cell>
          <cell r="J101">
            <v>0.01</v>
          </cell>
          <cell r="K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</row>
        <row r="104">
          <cell r="K104">
            <v>0.47</v>
          </cell>
        </row>
        <row r="105">
          <cell r="J105">
            <v>0</v>
          </cell>
          <cell r="K105">
            <v>0</v>
          </cell>
        </row>
        <row r="106">
          <cell r="J106">
            <v>0</v>
          </cell>
          <cell r="K106">
            <v>0</v>
          </cell>
        </row>
        <row r="107">
          <cell r="J107">
            <v>0</v>
          </cell>
          <cell r="K107">
            <v>0</v>
          </cell>
        </row>
        <row r="108">
          <cell r="J108">
            <v>0</v>
          </cell>
          <cell r="K108">
            <v>0</v>
          </cell>
        </row>
        <row r="109"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J112">
            <v>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K114">
            <v>0.47</v>
          </cell>
        </row>
        <row r="115">
          <cell r="J115">
            <v>0</v>
          </cell>
          <cell r="K115">
            <v>0</v>
          </cell>
        </row>
        <row r="116">
          <cell r="J116">
            <v>0.25</v>
          </cell>
          <cell r="K116">
            <v>0</v>
          </cell>
        </row>
        <row r="117"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0</v>
          </cell>
          <cell r="K120">
            <v>0</v>
          </cell>
        </row>
        <row r="121">
          <cell r="J121">
            <v>0</v>
          </cell>
          <cell r="K121">
            <v>0</v>
          </cell>
        </row>
        <row r="122">
          <cell r="J122">
            <v>0</v>
          </cell>
          <cell r="K122">
            <v>0.47</v>
          </cell>
        </row>
        <row r="123">
          <cell r="J123">
            <v>0</v>
          </cell>
          <cell r="K123">
            <v>0</v>
          </cell>
        </row>
        <row r="124">
          <cell r="J124">
            <v>0</v>
          </cell>
          <cell r="K124">
            <v>0</v>
          </cell>
        </row>
        <row r="125">
          <cell r="J125">
            <v>0</v>
          </cell>
          <cell r="K125">
            <v>0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J128">
            <v>0</v>
          </cell>
          <cell r="K128">
            <v>0</v>
          </cell>
        </row>
        <row r="129">
          <cell r="J129">
            <v>0</v>
          </cell>
          <cell r="K129">
            <v>0</v>
          </cell>
        </row>
        <row r="130">
          <cell r="J130">
            <v>0</v>
          </cell>
          <cell r="K130">
            <v>0</v>
          </cell>
        </row>
        <row r="131">
          <cell r="J131">
            <v>0</v>
          </cell>
          <cell r="K131">
            <v>0</v>
          </cell>
        </row>
        <row r="132">
          <cell r="J132">
            <v>0</v>
          </cell>
          <cell r="K132">
            <v>0</v>
          </cell>
        </row>
        <row r="133">
          <cell r="J133">
            <v>0</v>
          </cell>
          <cell r="K133">
            <v>0</v>
          </cell>
        </row>
        <row r="134">
          <cell r="J134">
            <v>0</v>
          </cell>
          <cell r="K134">
            <v>0</v>
          </cell>
        </row>
        <row r="135">
          <cell r="J135">
            <v>0</v>
          </cell>
          <cell r="K135">
            <v>0</v>
          </cell>
        </row>
        <row r="136">
          <cell r="J136">
            <v>0</v>
          </cell>
          <cell r="K136">
            <v>0</v>
          </cell>
        </row>
        <row r="137">
          <cell r="J137">
            <v>0</v>
          </cell>
          <cell r="K137">
            <v>0</v>
          </cell>
        </row>
        <row r="138">
          <cell r="J138">
            <v>0</v>
          </cell>
          <cell r="K138">
            <v>0</v>
          </cell>
        </row>
        <row r="139">
          <cell r="J139">
            <v>0</v>
          </cell>
          <cell r="K139">
            <v>0</v>
          </cell>
        </row>
        <row r="140">
          <cell r="J140">
            <v>0</v>
          </cell>
          <cell r="K140">
            <v>0</v>
          </cell>
        </row>
        <row r="141">
          <cell r="J141">
            <v>5.2</v>
          </cell>
          <cell r="K141">
            <v>0</v>
          </cell>
        </row>
        <row r="142">
          <cell r="J142">
            <v>0</v>
          </cell>
          <cell r="K142">
            <v>0</v>
          </cell>
        </row>
        <row r="143">
          <cell r="J143">
            <v>0</v>
          </cell>
          <cell r="K143">
            <v>0</v>
          </cell>
        </row>
      </sheetData>
      <sheetData sheetId="2">
        <row r="89">
          <cell r="I89">
            <v>2.04</v>
          </cell>
          <cell r="J89">
            <v>1.1700000000000002</v>
          </cell>
          <cell r="K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</row>
        <row r="91">
          <cell r="I91">
            <v>0</v>
          </cell>
          <cell r="J91">
            <v>0</v>
          </cell>
          <cell r="K91">
            <v>0</v>
          </cell>
        </row>
        <row r="92">
          <cell r="I92">
            <v>0</v>
          </cell>
          <cell r="J92">
            <v>0</v>
          </cell>
          <cell r="K92">
            <v>0</v>
          </cell>
        </row>
        <row r="93">
          <cell r="I93">
            <v>0</v>
          </cell>
          <cell r="J93">
            <v>0</v>
          </cell>
          <cell r="K93">
            <v>0</v>
          </cell>
        </row>
        <row r="94">
          <cell r="I94">
            <v>0</v>
          </cell>
          <cell r="J94">
            <v>0</v>
          </cell>
          <cell r="K94">
            <v>0</v>
          </cell>
        </row>
        <row r="95">
          <cell r="I95">
            <v>1.9</v>
          </cell>
          <cell r="J95">
            <v>1.07</v>
          </cell>
          <cell r="K95">
            <v>0</v>
          </cell>
        </row>
        <row r="96">
          <cell r="I96">
            <v>0.04</v>
          </cell>
          <cell r="J96">
            <v>0</v>
          </cell>
          <cell r="K96">
            <v>0</v>
          </cell>
        </row>
        <row r="97">
          <cell r="I97">
            <v>0.1</v>
          </cell>
          <cell r="J97">
            <v>0.1</v>
          </cell>
          <cell r="K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</row>
        <row r="99">
          <cell r="I99">
            <v>0</v>
          </cell>
          <cell r="J99">
            <v>0</v>
          </cell>
          <cell r="K99">
            <v>0</v>
          </cell>
        </row>
        <row r="100">
          <cell r="I100">
            <v>0</v>
          </cell>
          <cell r="J100">
            <v>0</v>
          </cell>
          <cell r="K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</row>
        <row r="104">
          <cell r="K104">
            <v>0</v>
          </cell>
        </row>
        <row r="105">
          <cell r="J105">
            <v>0</v>
          </cell>
          <cell r="K105">
            <v>0</v>
          </cell>
        </row>
        <row r="106">
          <cell r="J106">
            <v>0</v>
          </cell>
          <cell r="K106">
            <v>0</v>
          </cell>
        </row>
        <row r="107">
          <cell r="J107">
            <v>0</v>
          </cell>
          <cell r="K107">
            <v>0</v>
          </cell>
        </row>
        <row r="108">
          <cell r="J108">
            <v>0</v>
          </cell>
          <cell r="K108">
            <v>0</v>
          </cell>
        </row>
        <row r="109"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J112">
            <v>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K114">
            <v>0</v>
          </cell>
        </row>
        <row r="115">
          <cell r="J115">
            <v>0</v>
          </cell>
          <cell r="K115">
            <v>0</v>
          </cell>
        </row>
        <row r="116">
          <cell r="J116">
            <v>0</v>
          </cell>
          <cell r="K116">
            <v>0</v>
          </cell>
        </row>
        <row r="117"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0</v>
          </cell>
          <cell r="K120">
            <v>0</v>
          </cell>
        </row>
        <row r="121">
          <cell r="J121">
            <v>0</v>
          </cell>
          <cell r="K121">
            <v>0</v>
          </cell>
        </row>
        <row r="122">
          <cell r="J122">
            <v>0</v>
          </cell>
          <cell r="K122">
            <v>0</v>
          </cell>
        </row>
        <row r="123">
          <cell r="J123">
            <v>0</v>
          </cell>
          <cell r="K123">
            <v>0</v>
          </cell>
        </row>
        <row r="124">
          <cell r="J124">
            <v>0</v>
          </cell>
          <cell r="K124">
            <v>0</v>
          </cell>
        </row>
        <row r="125">
          <cell r="J125">
            <v>0</v>
          </cell>
          <cell r="K125">
            <v>0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J128">
            <v>0</v>
          </cell>
          <cell r="K128">
            <v>0</v>
          </cell>
        </row>
        <row r="129">
          <cell r="J129">
            <v>0</v>
          </cell>
          <cell r="K129">
            <v>0</v>
          </cell>
        </row>
        <row r="130">
          <cell r="J130">
            <v>0</v>
          </cell>
          <cell r="K130">
            <v>0</v>
          </cell>
        </row>
        <row r="131">
          <cell r="J131">
            <v>0</v>
          </cell>
          <cell r="K131">
            <v>0</v>
          </cell>
        </row>
        <row r="132">
          <cell r="J132">
            <v>0</v>
          </cell>
          <cell r="K132">
            <v>0</v>
          </cell>
        </row>
        <row r="133">
          <cell r="J133">
            <v>0</v>
          </cell>
          <cell r="K133">
            <v>0</v>
          </cell>
        </row>
        <row r="134">
          <cell r="J134">
            <v>0</v>
          </cell>
          <cell r="K134">
            <v>0</v>
          </cell>
        </row>
        <row r="135">
          <cell r="J135">
            <v>0</v>
          </cell>
          <cell r="K135">
            <v>0</v>
          </cell>
        </row>
        <row r="136">
          <cell r="J136">
            <v>0</v>
          </cell>
          <cell r="K136">
            <v>0</v>
          </cell>
        </row>
        <row r="137">
          <cell r="J137">
            <v>0</v>
          </cell>
          <cell r="K137">
            <v>0</v>
          </cell>
        </row>
        <row r="138">
          <cell r="J138">
            <v>0</v>
          </cell>
          <cell r="K138">
            <v>0</v>
          </cell>
        </row>
        <row r="139">
          <cell r="J139">
            <v>0</v>
          </cell>
          <cell r="K139">
            <v>0</v>
          </cell>
        </row>
        <row r="140">
          <cell r="J140">
            <v>0</v>
          </cell>
          <cell r="K140">
            <v>0</v>
          </cell>
        </row>
        <row r="141">
          <cell r="J141">
            <v>0</v>
          </cell>
          <cell r="K141">
            <v>0</v>
          </cell>
        </row>
        <row r="142">
          <cell r="J142">
            <v>0</v>
          </cell>
          <cell r="K142">
            <v>0</v>
          </cell>
        </row>
        <row r="143">
          <cell r="J143">
            <v>0</v>
          </cell>
          <cell r="K143">
            <v>0</v>
          </cell>
        </row>
      </sheetData>
      <sheetData sheetId="3">
        <row r="89">
          <cell r="I89">
            <v>11.009999999999998</v>
          </cell>
          <cell r="J89">
            <v>10.84</v>
          </cell>
          <cell r="K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</row>
        <row r="91">
          <cell r="I91">
            <v>0.26</v>
          </cell>
          <cell r="J91">
            <v>0.26</v>
          </cell>
          <cell r="K91">
            <v>0</v>
          </cell>
        </row>
        <row r="92">
          <cell r="I92">
            <v>0.26</v>
          </cell>
          <cell r="J92">
            <v>0.26</v>
          </cell>
          <cell r="K92">
            <v>0</v>
          </cell>
        </row>
        <row r="93">
          <cell r="I93">
            <v>0</v>
          </cell>
          <cell r="J93">
            <v>0</v>
          </cell>
          <cell r="K93">
            <v>0</v>
          </cell>
        </row>
        <row r="94">
          <cell r="I94">
            <v>0</v>
          </cell>
          <cell r="J94">
            <v>0</v>
          </cell>
          <cell r="K94">
            <v>0</v>
          </cell>
        </row>
        <row r="95">
          <cell r="I95">
            <v>4.39</v>
          </cell>
          <cell r="J95">
            <v>4.22</v>
          </cell>
          <cell r="K95">
            <v>0</v>
          </cell>
        </row>
        <row r="96">
          <cell r="I96">
            <v>2.5666666666666664</v>
          </cell>
          <cell r="J96">
            <v>2.5666666666666664</v>
          </cell>
          <cell r="K96">
            <v>0</v>
          </cell>
        </row>
        <row r="97">
          <cell r="I97">
            <v>0.12</v>
          </cell>
          <cell r="J97">
            <v>0.12</v>
          </cell>
          <cell r="K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</row>
        <row r="99">
          <cell r="I99">
            <v>3.673333333333333</v>
          </cell>
          <cell r="J99">
            <v>3.673333333333333</v>
          </cell>
          <cell r="K99">
            <v>0</v>
          </cell>
        </row>
        <row r="100">
          <cell r="I100">
            <v>0</v>
          </cell>
          <cell r="J100">
            <v>0</v>
          </cell>
          <cell r="K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</row>
        <row r="104">
          <cell r="K104">
            <v>2.7666666666666595</v>
          </cell>
        </row>
        <row r="105">
          <cell r="J105">
            <v>0</v>
          </cell>
          <cell r="K105">
            <v>0</v>
          </cell>
        </row>
        <row r="106">
          <cell r="J106">
            <v>0</v>
          </cell>
          <cell r="K106">
            <v>0</v>
          </cell>
        </row>
        <row r="107">
          <cell r="J107">
            <v>0</v>
          </cell>
          <cell r="K107">
            <v>0</v>
          </cell>
        </row>
        <row r="108">
          <cell r="J108">
            <v>0</v>
          </cell>
          <cell r="K108">
            <v>0</v>
          </cell>
        </row>
        <row r="109"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J112">
            <v>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K114">
            <v>2.66666666666666</v>
          </cell>
        </row>
        <row r="115">
          <cell r="J115">
            <v>0</v>
          </cell>
          <cell r="K115">
            <v>0</v>
          </cell>
        </row>
        <row r="116">
          <cell r="J116">
            <v>0</v>
          </cell>
          <cell r="K116">
            <v>0</v>
          </cell>
        </row>
        <row r="117"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0</v>
          </cell>
          <cell r="K120">
            <v>0</v>
          </cell>
        </row>
        <row r="121">
          <cell r="J121">
            <v>0</v>
          </cell>
          <cell r="K121">
            <v>0</v>
          </cell>
        </row>
        <row r="122">
          <cell r="J122">
            <v>0</v>
          </cell>
          <cell r="K122">
            <v>2.66666666666666</v>
          </cell>
        </row>
        <row r="123">
          <cell r="J123">
            <v>0</v>
          </cell>
          <cell r="K123">
            <v>0</v>
          </cell>
        </row>
        <row r="124">
          <cell r="J124">
            <v>0</v>
          </cell>
          <cell r="K124">
            <v>0</v>
          </cell>
        </row>
        <row r="125">
          <cell r="J125">
            <v>0</v>
          </cell>
          <cell r="K125">
            <v>0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J128">
            <v>0</v>
          </cell>
          <cell r="K128">
            <v>0</v>
          </cell>
        </row>
        <row r="129">
          <cell r="J129">
            <v>0</v>
          </cell>
          <cell r="K129">
            <v>0</v>
          </cell>
        </row>
        <row r="130">
          <cell r="J130">
            <v>0</v>
          </cell>
          <cell r="K130">
            <v>0</v>
          </cell>
        </row>
        <row r="131">
          <cell r="J131">
            <v>0</v>
          </cell>
          <cell r="K131">
            <v>0</v>
          </cell>
        </row>
        <row r="132">
          <cell r="J132">
            <v>0</v>
          </cell>
          <cell r="K132">
            <v>0</v>
          </cell>
        </row>
        <row r="133">
          <cell r="J133">
            <v>0</v>
          </cell>
          <cell r="K133">
            <v>0.1</v>
          </cell>
        </row>
        <row r="134">
          <cell r="J134">
            <v>0</v>
          </cell>
          <cell r="K134">
            <v>0</v>
          </cell>
        </row>
        <row r="135">
          <cell r="J135">
            <v>0</v>
          </cell>
          <cell r="K135">
            <v>0</v>
          </cell>
        </row>
        <row r="136">
          <cell r="J136">
            <v>0</v>
          </cell>
          <cell r="K136">
            <v>0</v>
          </cell>
        </row>
        <row r="137">
          <cell r="J137">
            <v>0.25</v>
          </cell>
          <cell r="K137">
            <v>0</v>
          </cell>
        </row>
        <row r="138">
          <cell r="J138">
            <v>0</v>
          </cell>
          <cell r="K138">
            <v>0</v>
          </cell>
        </row>
        <row r="139">
          <cell r="J139">
            <v>0</v>
          </cell>
          <cell r="K139">
            <v>0</v>
          </cell>
        </row>
        <row r="140">
          <cell r="J140">
            <v>0</v>
          </cell>
          <cell r="K140">
            <v>0</v>
          </cell>
        </row>
        <row r="141">
          <cell r="J141">
            <v>0</v>
          </cell>
          <cell r="K141">
            <v>0</v>
          </cell>
        </row>
        <row r="142">
          <cell r="J142">
            <v>0</v>
          </cell>
          <cell r="K142">
            <v>0</v>
          </cell>
        </row>
        <row r="143">
          <cell r="J143">
            <v>0</v>
          </cell>
          <cell r="K143">
            <v>0</v>
          </cell>
        </row>
      </sheetData>
      <sheetData sheetId="4">
        <row r="91">
          <cell r="I91">
            <v>11.075600000000001</v>
          </cell>
          <cell r="J91">
            <v>10.855599999999999</v>
          </cell>
          <cell r="K91">
            <v>0</v>
          </cell>
        </row>
        <row r="92">
          <cell r="I92">
            <v>0</v>
          </cell>
          <cell r="J92">
            <v>0</v>
          </cell>
          <cell r="K92">
            <v>0</v>
          </cell>
        </row>
        <row r="93">
          <cell r="I93">
            <v>1.1400000000000001</v>
          </cell>
          <cell r="J93">
            <v>1.1400000000000001</v>
          </cell>
          <cell r="K93">
            <v>0</v>
          </cell>
        </row>
        <row r="94">
          <cell r="I94">
            <v>1.1400000000000001</v>
          </cell>
          <cell r="J94">
            <v>1.1400000000000001</v>
          </cell>
          <cell r="K94">
            <v>0</v>
          </cell>
        </row>
        <row r="95">
          <cell r="I95">
            <v>0</v>
          </cell>
          <cell r="J95">
            <v>0</v>
          </cell>
          <cell r="K95">
            <v>0</v>
          </cell>
        </row>
        <row r="96">
          <cell r="I96">
            <v>0</v>
          </cell>
          <cell r="J96">
            <v>0</v>
          </cell>
          <cell r="K96">
            <v>0</v>
          </cell>
        </row>
        <row r="97">
          <cell r="I97">
            <v>4.23</v>
          </cell>
          <cell r="J97">
            <v>4.050000000000001</v>
          </cell>
          <cell r="K97">
            <v>0</v>
          </cell>
        </row>
        <row r="98">
          <cell r="I98">
            <v>2.2066666666666666</v>
          </cell>
          <cell r="J98">
            <v>2.1666666666666665</v>
          </cell>
          <cell r="K98">
            <v>0</v>
          </cell>
        </row>
        <row r="99">
          <cell r="I99">
            <v>0</v>
          </cell>
          <cell r="J99">
            <v>0</v>
          </cell>
          <cell r="K99">
            <v>0</v>
          </cell>
        </row>
        <row r="100">
          <cell r="I100">
            <v>0</v>
          </cell>
          <cell r="J100">
            <v>0</v>
          </cell>
          <cell r="K100">
            <v>0</v>
          </cell>
        </row>
        <row r="101">
          <cell r="I101">
            <v>3.4989333333333326</v>
          </cell>
          <cell r="J101">
            <v>3.4989333333333326</v>
          </cell>
          <cell r="K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</row>
        <row r="106">
          <cell r="K106">
            <v>1.3333333333333333</v>
          </cell>
        </row>
        <row r="107">
          <cell r="J107">
            <v>0</v>
          </cell>
          <cell r="K107">
            <v>0</v>
          </cell>
        </row>
        <row r="108">
          <cell r="J108">
            <v>0</v>
          </cell>
          <cell r="K108">
            <v>0</v>
          </cell>
        </row>
        <row r="109"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J112">
            <v>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J115">
            <v>0</v>
          </cell>
          <cell r="K115">
            <v>0</v>
          </cell>
        </row>
        <row r="116">
          <cell r="K116">
            <v>1.3333333333333333</v>
          </cell>
        </row>
        <row r="117"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0</v>
          </cell>
          <cell r="K120">
            <v>0</v>
          </cell>
        </row>
        <row r="121">
          <cell r="J121">
            <v>0</v>
          </cell>
          <cell r="K121">
            <v>0</v>
          </cell>
        </row>
        <row r="122">
          <cell r="J122">
            <v>0</v>
          </cell>
          <cell r="K122">
            <v>0</v>
          </cell>
        </row>
        <row r="123">
          <cell r="J123">
            <v>0</v>
          </cell>
          <cell r="K123">
            <v>0</v>
          </cell>
        </row>
        <row r="124">
          <cell r="J124">
            <v>0</v>
          </cell>
          <cell r="K124">
            <v>1.3333333333333333</v>
          </cell>
        </row>
        <row r="125">
          <cell r="J125">
            <v>0</v>
          </cell>
          <cell r="K125">
            <v>0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J128">
            <v>0</v>
          </cell>
          <cell r="K128">
            <v>0</v>
          </cell>
        </row>
        <row r="129">
          <cell r="J129">
            <v>0</v>
          </cell>
          <cell r="K129">
            <v>0</v>
          </cell>
        </row>
        <row r="130">
          <cell r="J130">
            <v>0</v>
          </cell>
          <cell r="K130">
            <v>0</v>
          </cell>
        </row>
        <row r="131">
          <cell r="J131">
            <v>0</v>
          </cell>
          <cell r="K131">
            <v>0</v>
          </cell>
        </row>
        <row r="132">
          <cell r="J132">
            <v>0</v>
          </cell>
          <cell r="K132">
            <v>0</v>
          </cell>
        </row>
        <row r="133">
          <cell r="J133">
            <v>0</v>
          </cell>
          <cell r="K133">
            <v>0</v>
          </cell>
        </row>
        <row r="134">
          <cell r="J134">
            <v>0</v>
          </cell>
          <cell r="K134">
            <v>0</v>
          </cell>
        </row>
        <row r="135">
          <cell r="J135">
            <v>0</v>
          </cell>
          <cell r="K135">
            <v>0</v>
          </cell>
        </row>
        <row r="136">
          <cell r="J136">
            <v>0</v>
          </cell>
          <cell r="K136">
            <v>0</v>
          </cell>
        </row>
        <row r="137">
          <cell r="J137">
            <v>0</v>
          </cell>
          <cell r="K137">
            <v>0</v>
          </cell>
        </row>
        <row r="138">
          <cell r="J138">
            <v>0</v>
          </cell>
          <cell r="K138">
            <v>0</v>
          </cell>
        </row>
        <row r="139">
          <cell r="J139">
            <v>0</v>
          </cell>
          <cell r="K139">
            <v>0</v>
          </cell>
        </row>
        <row r="140">
          <cell r="J140">
            <v>0</v>
          </cell>
          <cell r="K140">
            <v>0</v>
          </cell>
        </row>
        <row r="141">
          <cell r="J141">
            <v>0</v>
          </cell>
          <cell r="K141">
            <v>0</v>
          </cell>
        </row>
        <row r="142">
          <cell r="J142">
            <v>0</v>
          </cell>
          <cell r="K142">
            <v>0</v>
          </cell>
        </row>
        <row r="143">
          <cell r="J143">
            <v>1.5</v>
          </cell>
          <cell r="K143">
            <v>0</v>
          </cell>
        </row>
        <row r="144">
          <cell r="J144">
            <v>0</v>
          </cell>
          <cell r="K144">
            <v>0</v>
          </cell>
        </row>
        <row r="145">
          <cell r="J145">
            <v>0</v>
          </cell>
          <cell r="K145">
            <v>0</v>
          </cell>
        </row>
      </sheetData>
      <sheetData sheetId="5">
        <row r="91">
          <cell r="I91">
            <v>13.839999999999998</v>
          </cell>
          <cell r="J91">
            <v>13.839999999999998</v>
          </cell>
          <cell r="K91">
            <v>0</v>
          </cell>
        </row>
        <row r="92">
          <cell r="I92">
            <v>0</v>
          </cell>
          <cell r="J92">
            <v>0</v>
          </cell>
          <cell r="K92">
            <v>0</v>
          </cell>
        </row>
        <row r="93">
          <cell r="I93">
            <v>3.649999999999999</v>
          </cell>
          <cell r="J93">
            <v>3.649999999999999</v>
          </cell>
          <cell r="K93">
            <v>0</v>
          </cell>
        </row>
        <row r="94">
          <cell r="I94">
            <v>0.61</v>
          </cell>
          <cell r="J94">
            <v>0.61</v>
          </cell>
          <cell r="K94">
            <v>0</v>
          </cell>
        </row>
        <row r="95">
          <cell r="I95">
            <v>3.0299999999999994</v>
          </cell>
          <cell r="J95">
            <v>3.0299999999999994</v>
          </cell>
          <cell r="K95">
            <v>0</v>
          </cell>
        </row>
        <row r="96">
          <cell r="I96">
            <v>0.01</v>
          </cell>
          <cell r="J96">
            <v>0.01</v>
          </cell>
          <cell r="K96">
            <v>0</v>
          </cell>
        </row>
        <row r="97">
          <cell r="I97">
            <v>4.550000000000001</v>
          </cell>
          <cell r="J97">
            <v>4.550000000000001</v>
          </cell>
          <cell r="K97">
            <v>0</v>
          </cell>
        </row>
        <row r="98">
          <cell r="I98">
            <v>2.1666666666666665</v>
          </cell>
          <cell r="J98">
            <v>2.1666666666666665</v>
          </cell>
          <cell r="K98">
            <v>0</v>
          </cell>
        </row>
        <row r="99">
          <cell r="I99">
            <v>0</v>
          </cell>
          <cell r="J99">
            <v>0</v>
          </cell>
          <cell r="K99">
            <v>0</v>
          </cell>
        </row>
        <row r="100">
          <cell r="I100">
            <v>0</v>
          </cell>
          <cell r="J100">
            <v>0</v>
          </cell>
          <cell r="K100">
            <v>0</v>
          </cell>
        </row>
        <row r="101">
          <cell r="I101">
            <v>3.4733333333333327</v>
          </cell>
          <cell r="J101">
            <v>3.4733333333333327</v>
          </cell>
          <cell r="K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</row>
        <row r="106">
          <cell r="K106">
            <v>1.3333333333333333</v>
          </cell>
        </row>
        <row r="107">
          <cell r="J107">
            <v>0</v>
          </cell>
          <cell r="K107">
            <v>0</v>
          </cell>
        </row>
        <row r="108">
          <cell r="J108">
            <v>0</v>
          </cell>
          <cell r="K108">
            <v>0</v>
          </cell>
        </row>
        <row r="109"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J112">
            <v>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J115">
            <v>0</v>
          </cell>
          <cell r="K115">
            <v>0</v>
          </cell>
        </row>
        <row r="116">
          <cell r="K116">
            <v>1.3333333333333333</v>
          </cell>
        </row>
        <row r="117"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0</v>
          </cell>
          <cell r="K120">
            <v>0</v>
          </cell>
        </row>
        <row r="121">
          <cell r="J121">
            <v>0</v>
          </cell>
          <cell r="K121">
            <v>0</v>
          </cell>
        </row>
        <row r="122">
          <cell r="J122">
            <v>0</v>
          </cell>
          <cell r="K122">
            <v>0</v>
          </cell>
        </row>
        <row r="123">
          <cell r="J123">
            <v>0</v>
          </cell>
          <cell r="K123">
            <v>0</v>
          </cell>
        </row>
        <row r="124">
          <cell r="J124">
            <v>0</v>
          </cell>
          <cell r="K124">
            <v>1.3333333333333333</v>
          </cell>
        </row>
        <row r="125">
          <cell r="J125">
            <v>0</v>
          </cell>
          <cell r="K125">
            <v>0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J128">
            <v>0</v>
          </cell>
          <cell r="K128">
            <v>0</v>
          </cell>
        </row>
        <row r="129">
          <cell r="J129">
            <v>0</v>
          </cell>
          <cell r="K129">
            <v>0</v>
          </cell>
        </row>
        <row r="130">
          <cell r="J130">
            <v>0</v>
          </cell>
          <cell r="K130">
            <v>0</v>
          </cell>
        </row>
        <row r="131">
          <cell r="J131">
            <v>0</v>
          </cell>
          <cell r="K131">
            <v>0</v>
          </cell>
        </row>
        <row r="132">
          <cell r="J132">
            <v>0</v>
          </cell>
          <cell r="K132">
            <v>0</v>
          </cell>
        </row>
        <row r="133">
          <cell r="J133">
            <v>0</v>
          </cell>
          <cell r="K133">
            <v>0</v>
          </cell>
        </row>
        <row r="134">
          <cell r="J134">
            <v>0</v>
          </cell>
          <cell r="K134">
            <v>0</v>
          </cell>
        </row>
        <row r="135">
          <cell r="J135">
            <v>0</v>
          </cell>
          <cell r="K135">
            <v>0</v>
          </cell>
        </row>
        <row r="136">
          <cell r="J136">
            <v>0</v>
          </cell>
          <cell r="K136">
            <v>0</v>
          </cell>
        </row>
        <row r="137">
          <cell r="J137">
            <v>0</v>
          </cell>
          <cell r="K137">
            <v>0</v>
          </cell>
        </row>
        <row r="138">
          <cell r="J138">
            <v>0</v>
          </cell>
          <cell r="K138">
            <v>0</v>
          </cell>
        </row>
        <row r="139">
          <cell r="J139">
            <v>0.06</v>
          </cell>
          <cell r="K139">
            <v>0</v>
          </cell>
        </row>
        <row r="140">
          <cell r="J140">
            <v>0</v>
          </cell>
          <cell r="K140">
            <v>0</v>
          </cell>
        </row>
        <row r="141">
          <cell r="J141">
            <v>0</v>
          </cell>
          <cell r="K141">
            <v>0</v>
          </cell>
        </row>
        <row r="142">
          <cell r="J142">
            <v>0</v>
          </cell>
          <cell r="K142">
            <v>0</v>
          </cell>
        </row>
        <row r="143">
          <cell r="J143">
            <v>1.41</v>
          </cell>
          <cell r="K143">
            <v>0</v>
          </cell>
        </row>
        <row r="144">
          <cell r="J144">
            <v>0</v>
          </cell>
          <cell r="K144">
            <v>0</v>
          </cell>
        </row>
        <row r="145">
          <cell r="J145">
            <v>0</v>
          </cell>
          <cell r="K145">
            <v>0</v>
          </cell>
        </row>
      </sheetData>
      <sheetData sheetId="6">
        <row r="90">
          <cell r="I90">
            <v>0.55</v>
          </cell>
          <cell r="J90">
            <v>0.55</v>
          </cell>
        </row>
        <row r="91">
          <cell r="I91">
            <v>0</v>
          </cell>
          <cell r="J91">
            <v>0</v>
          </cell>
        </row>
        <row r="92">
          <cell r="I92">
            <v>0.13</v>
          </cell>
          <cell r="J92">
            <v>0.13</v>
          </cell>
          <cell r="K92">
            <v>0</v>
          </cell>
        </row>
        <row r="93">
          <cell r="I93">
            <v>0.13</v>
          </cell>
          <cell r="J93">
            <v>0.13</v>
          </cell>
          <cell r="K93">
            <v>0</v>
          </cell>
        </row>
        <row r="94">
          <cell r="I94">
            <v>0</v>
          </cell>
          <cell r="J94">
            <v>0</v>
          </cell>
          <cell r="K94">
            <v>0</v>
          </cell>
        </row>
        <row r="95">
          <cell r="I95">
            <v>0</v>
          </cell>
          <cell r="J95">
            <v>0</v>
          </cell>
          <cell r="K95">
            <v>0</v>
          </cell>
        </row>
        <row r="96">
          <cell r="I96">
            <v>0.42000000000000004</v>
          </cell>
          <cell r="J96">
            <v>0.42000000000000004</v>
          </cell>
          <cell r="K96">
            <v>0</v>
          </cell>
        </row>
        <row r="97">
          <cell r="I97">
            <v>0</v>
          </cell>
          <cell r="J97">
            <v>0</v>
          </cell>
          <cell r="K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</row>
        <row r="99">
          <cell r="I99">
            <v>0</v>
          </cell>
          <cell r="J99">
            <v>0</v>
          </cell>
          <cell r="K99">
            <v>0</v>
          </cell>
        </row>
        <row r="100">
          <cell r="I100">
            <v>0</v>
          </cell>
          <cell r="J100">
            <v>0</v>
          </cell>
          <cell r="K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</row>
        <row r="105">
          <cell r="J105">
            <v>0</v>
          </cell>
          <cell r="K105">
            <v>0</v>
          </cell>
        </row>
        <row r="106">
          <cell r="J106">
            <v>0</v>
          </cell>
          <cell r="K106">
            <v>0</v>
          </cell>
        </row>
        <row r="107">
          <cell r="J107">
            <v>0</v>
          </cell>
          <cell r="K107">
            <v>0</v>
          </cell>
        </row>
        <row r="108">
          <cell r="J108">
            <v>0</v>
          </cell>
          <cell r="K108">
            <v>0</v>
          </cell>
        </row>
        <row r="109"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J112">
            <v>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J115">
            <v>0</v>
          </cell>
          <cell r="K115">
            <v>0</v>
          </cell>
        </row>
        <row r="116">
          <cell r="J116">
            <v>0</v>
          </cell>
          <cell r="K116">
            <v>0</v>
          </cell>
        </row>
        <row r="117"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0</v>
          </cell>
          <cell r="K120">
            <v>0</v>
          </cell>
        </row>
        <row r="121">
          <cell r="J121">
            <v>0</v>
          </cell>
          <cell r="K121">
            <v>0</v>
          </cell>
        </row>
        <row r="122">
          <cell r="J122">
            <v>0</v>
          </cell>
          <cell r="K122">
            <v>0</v>
          </cell>
        </row>
        <row r="123">
          <cell r="J123">
            <v>0</v>
          </cell>
          <cell r="K123">
            <v>0</v>
          </cell>
        </row>
        <row r="124">
          <cell r="J124">
            <v>0</v>
          </cell>
          <cell r="K124">
            <v>0</v>
          </cell>
        </row>
        <row r="125">
          <cell r="J125">
            <v>0</v>
          </cell>
          <cell r="K125">
            <v>0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J128">
            <v>0</v>
          </cell>
          <cell r="K128">
            <v>0</v>
          </cell>
        </row>
        <row r="129">
          <cell r="J129">
            <v>0</v>
          </cell>
          <cell r="K129">
            <v>0</v>
          </cell>
        </row>
        <row r="130">
          <cell r="J130">
            <v>0</v>
          </cell>
          <cell r="K130">
            <v>0</v>
          </cell>
        </row>
        <row r="131">
          <cell r="J131">
            <v>0</v>
          </cell>
          <cell r="K131">
            <v>0</v>
          </cell>
        </row>
        <row r="132">
          <cell r="J132">
            <v>0</v>
          </cell>
          <cell r="K132">
            <v>0</v>
          </cell>
        </row>
        <row r="133">
          <cell r="J133">
            <v>0</v>
          </cell>
          <cell r="K133">
            <v>0</v>
          </cell>
        </row>
        <row r="134">
          <cell r="J134">
            <v>0</v>
          </cell>
          <cell r="K134">
            <v>0</v>
          </cell>
        </row>
        <row r="135">
          <cell r="J135">
            <v>0</v>
          </cell>
          <cell r="K135">
            <v>0</v>
          </cell>
        </row>
        <row r="136">
          <cell r="J136">
            <v>0</v>
          </cell>
          <cell r="K136">
            <v>0</v>
          </cell>
        </row>
        <row r="137">
          <cell r="J137">
            <v>0</v>
          </cell>
          <cell r="K137">
            <v>0</v>
          </cell>
        </row>
        <row r="138">
          <cell r="J138">
            <v>0</v>
          </cell>
          <cell r="K138">
            <v>0</v>
          </cell>
        </row>
        <row r="139">
          <cell r="J139">
            <v>0</v>
          </cell>
          <cell r="K139">
            <v>0</v>
          </cell>
        </row>
        <row r="140">
          <cell r="J140">
            <v>0</v>
          </cell>
          <cell r="K140">
            <v>0</v>
          </cell>
        </row>
        <row r="141">
          <cell r="J141">
            <v>0</v>
          </cell>
          <cell r="K141">
            <v>0</v>
          </cell>
        </row>
        <row r="142">
          <cell r="J142">
            <v>0</v>
          </cell>
          <cell r="K142">
            <v>0</v>
          </cell>
        </row>
        <row r="143">
          <cell r="J143">
            <v>0</v>
          </cell>
          <cell r="K143">
            <v>0</v>
          </cell>
        </row>
        <row r="144">
          <cell r="J144">
            <v>0</v>
          </cell>
          <cell r="K144">
            <v>0</v>
          </cell>
        </row>
        <row r="145">
          <cell r="K145">
            <v>0</v>
          </cell>
        </row>
      </sheetData>
      <sheetData sheetId="7">
        <row r="91">
          <cell r="I91">
            <v>4.3156</v>
          </cell>
          <cell r="J91">
            <v>4.3156</v>
          </cell>
          <cell r="K91">
            <v>0</v>
          </cell>
        </row>
        <row r="92">
          <cell r="I92">
            <v>0</v>
          </cell>
          <cell r="J92">
            <v>0</v>
          </cell>
          <cell r="K92">
            <v>0</v>
          </cell>
        </row>
        <row r="93">
          <cell r="I93">
            <v>0.060000000000000005</v>
          </cell>
          <cell r="J93">
            <v>0.060000000000000005</v>
          </cell>
          <cell r="K93">
            <v>0</v>
          </cell>
        </row>
        <row r="94">
          <cell r="I94">
            <v>0.060000000000000005</v>
          </cell>
          <cell r="J94">
            <v>0.060000000000000005</v>
          </cell>
          <cell r="K94">
            <v>0</v>
          </cell>
        </row>
        <row r="95">
          <cell r="I95">
            <v>0</v>
          </cell>
          <cell r="J95">
            <v>0</v>
          </cell>
          <cell r="K95">
            <v>0</v>
          </cell>
        </row>
        <row r="96">
          <cell r="I96">
            <v>0</v>
          </cell>
          <cell r="J96">
            <v>0</v>
          </cell>
          <cell r="K96">
            <v>0</v>
          </cell>
        </row>
        <row r="97">
          <cell r="I97">
            <v>2.02</v>
          </cell>
          <cell r="J97">
            <v>2.02</v>
          </cell>
          <cell r="K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</row>
        <row r="99">
          <cell r="I99">
            <v>0</v>
          </cell>
          <cell r="J99">
            <v>0</v>
          </cell>
          <cell r="K99">
            <v>0</v>
          </cell>
        </row>
        <row r="100">
          <cell r="I100">
            <v>0</v>
          </cell>
          <cell r="J100">
            <v>0</v>
          </cell>
          <cell r="K100">
            <v>0</v>
          </cell>
        </row>
        <row r="101">
          <cell r="I101">
            <v>2.1355999999999997</v>
          </cell>
          <cell r="J101">
            <v>2.1355999999999997</v>
          </cell>
          <cell r="K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</row>
        <row r="103">
          <cell r="I103">
            <v>0.1</v>
          </cell>
          <cell r="J103">
            <v>0.1</v>
          </cell>
          <cell r="K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</row>
        <row r="106">
          <cell r="K106">
            <v>0</v>
          </cell>
        </row>
        <row r="107">
          <cell r="J107">
            <v>0</v>
          </cell>
          <cell r="K107">
            <v>0</v>
          </cell>
        </row>
        <row r="108">
          <cell r="J108">
            <v>0</v>
          </cell>
          <cell r="K108">
            <v>0</v>
          </cell>
        </row>
        <row r="109"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J112">
            <v>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J115">
            <v>0</v>
          </cell>
          <cell r="K115">
            <v>0</v>
          </cell>
        </row>
        <row r="116">
          <cell r="K116">
            <v>0</v>
          </cell>
        </row>
        <row r="117">
          <cell r="J117">
            <v>0</v>
          </cell>
          <cell r="K117">
            <v>0</v>
          </cell>
        </row>
        <row r="118">
          <cell r="J118">
            <v>2.66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0</v>
          </cell>
          <cell r="K120">
            <v>0</v>
          </cell>
        </row>
        <row r="121">
          <cell r="J121">
            <v>0</v>
          </cell>
          <cell r="K121">
            <v>0</v>
          </cell>
        </row>
        <row r="122">
          <cell r="J122">
            <v>0.02</v>
          </cell>
          <cell r="K122">
            <v>0</v>
          </cell>
        </row>
        <row r="123">
          <cell r="J123">
            <v>0</v>
          </cell>
          <cell r="K123">
            <v>0</v>
          </cell>
        </row>
        <row r="124">
          <cell r="J124">
            <v>0</v>
          </cell>
          <cell r="K124">
            <v>0</v>
          </cell>
        </row>
        <row r="125">
          <cell r="J125">
            <v>0</v>
          </cell>
          <cell r="K125">
            <v>0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J128">
            <v>0</v>
          </cell>
          <cell r="K128">
            <v>0</v>
          </cell>
        </row>
        <row r="129">
          <cell r="J129">
            <v>0</v>
          </cell>
          <cell r="K129">
            <v>0</v>
          </cell>
        </row>
        <row r="130">
          <cell r="J130">
            <v>0</v>
          </cell>
          <cell r="K130">
            <v>0</v>
          </cell>
        </row>
        <row r="131">
          <cell r="J131">
            <v>0</v>
          </cell>
          <cell r="K131">
            <v>0</v>
          </cell>
        </row>
        <row r="132">
          <cell r="J132">
            <v>0</v>
          </cell>
          <cell r="K132">
            <v>0</v>
          </cell>
        </row>
        <row r="133">
          <cell r="J133">
            <v>0</v>
          </cell>
          <cell r="K133">
            <v>0</v>
          </cell>
        </row>
        <row r="134">
          <cell r="J134">
            <v>0</v>
          </cell>
          <cell r="K134">
            <v>0</v>
          </cell>
        </row>
        <row r="135">
          <cell r="J135">
            <v>0.02</v>
          </cell>
          <cell r="K135">
            <v>0</v>
          </cell>
        </row>
        <row r="136">
          <cell r="J136">
            <v>0</v>
          </cell>
          <cell r="K136">
            <v>0</v>
          </cell>
        </row>
        <row r="137">
          <cell r="J137">
            <v>0.02</v>
          </cell>
          <cell r="K137">
            <v>0</v>
          </cell>
        </row>
        <row r="138">
          <cell r="J138">
            <v>0</v>
          </cell>
          <cell r="K138">
            <v>0</v>
          </cell>
        </row>
        <row r="139">
          <cell r="J139">
            <v>0</v>
          </cell>
          <cell r="K139">
            <v>0</v>
          </cell>
        </row>
        <row r="140">
          <cell r="J140">
            <v>0</v>
          </cell>
          <cell r="K140">
            <v>0</v>
          </cell>
        </row>
        <row r="141">
          <cell r="J141">
            <v>0</v>
          </cell>
          <cell r="K141">
            <v>0</v>
          </cell>
        </row>
        <row r="142">
          <cell r="J142">
            <v>0</v>
          </cell>
          <cell r="K142">
            <v>0</v>
          </cell>
        </row>
        <row r="143">
          <cell r="J143">
            <v>0.19000000000000003</v>
          </cell>
          <cell r="K143">
            <v>0</v>
          </cell>
        </row>
        <row r="144">
          <cell r="J144">
            <v>0</v>
          </cell>
          <cell r="K144">
            <v>0</v>
          </cell>
        </row>
        <row r="145">
          <cell r="J145">
            <v>0</v>
          </cell>
          <cell r="K145">
            <v>0</v>
          </cell>
        </row>
      </sheetData>
      <sheetData sheetId="8">
        <row r="91">
          <cell r="I91">
            <v>0.09</v>
          </cell>
          <cell r="J91">
            <v>0.09</v>
          </cell>
          <cell r="K91">
            <v>0</v>
          </cell>
        </row>
        <row r="92">
          <cell r="I92">
            <v>0</v>
          </cell>
          <cell r="J92">
            <v>0</v>
          </cell>
          <cell r="K92">
            <v>0</v>
          </cell>
        </row>
        <row r="93">
          <cell r="I93">
            <v>0</v>
          </cell>
          <cell r="J93">
            <v>0</v>
          </cell>
          <cell r="K93">
            <v>0</v>
          </cell>
        </row>
        <row r="94">
          <cell r="I94">
            <v>0</v>
          </cell>
          <cell r="J94">
            <v>0</v>
          </cell>
          <cell r="K94">
            <v>0</v>
          </cell>
        </row>
        <row r="95">
          <cell r="I95">
            <v>0</v>
          </cell>
          <cell r="J95">
            <v>0</v>
          </cell>
          <cell r="K95">
            <v>0</v>
          </cell>
        </row>
        <row r="96">
          <cell r="I96">
            <v>0</v>
          </cell>
          <cell r="J96">
            <v>0</v>
          </cell>
          <cell r="K96">
            <v>0</v>
          </cell>
        </row>
        <row r="97">
          <cell r="I97">
            <v>0.09</v>
          </cell>
          <cell r="J97">
            <v>0.09</v>
          </cell>
          <cell r="K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</row>
        <row r="99">
          <cell r="I99">
            <v>0</v>
          </cell>
          <cell r="J99">
            <v>0</v>
          </cell>
          <cell r="K99">
            <v>0</v>
          </cell>
        </row>
        <row r="100">
          <cell r="I100">
            <v>0</v>
          </cell>
          <cell r="J100">
            <v>0</v>
          </cell>
          <cell r="K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</row>
        <row r="106">
          <cell r="K106">
            <v>0.09</v>
          </cell>
        </row>
        <row r="107">
          <cell r="J107">
            <v>0</v>
          </cell>
          <cell r="K107">
            <v>0</v>
          </cell>
        </row>
        <row r="108">
          <cell r="J108">
            <v>0</v>
          </cell>
          <cell r="K108">
            <v>0</v>
          </cell>
        </row>
        <row r="109"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J112">
            <v>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J115">
            <v>0</v>
          </cell>
          <cell r="K115">
            <v>0</v>
          </cell>
        </row>
        <row r="116">
          <cell r="K116">
            <v>0</v>
          </cell>
        </row>
        <row r="117"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0</v>
          </cell>
          <cell r="K120">
            <v>0</v>
          </cell>
        </row>
        <row r="121">
          <cell r="J121">
            <v>0</v>
          </cell>
          <cell r="K121">
            <v>0</v>
          </cell>
        </row>
        <row r="122">
          <cell r="J122">
            <v>0</v>
          </cell>
          <cell r="K122">
            <v>0</v>
          </cell>
        </row>
        <row r="123">
          <cell r="J123">
            <v>0</v>
          </cell>
          <cell r="K123">
            <v>0</v>
          </cell>
        </row>
        <row r="124">
          <cell r="J124">
            <v>0</v>
          </cell>
          <cell r="K124">
            <v>0</v>
          </cell>
        </row>
        <row r="125">
          <cell r="J125">
            <v>0</v>
          </cell>
          <cell r="K125">
            <v>0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J128">
            <v>0</v>
          </cell>
          <cell r="K128">
            <v>0</v>
          </cell>
        </row>
        <row r="129">
          <cell r="J129">
            <v>0</v>
          </cell>
          <cell r="K129">
            <v>0</v>
          </cell>
        </row>
        <row r="130">
          <cell r="J130">
            <v>0</v>
          </cell>
          <cell r="K130">
            <v>0</v>
          </cell>
        </row>
        <row r="131">
          <cell r="J131">
            <v>0</v>
          </cell>
          <cell r="K131">
            <v>0</v>
          </cell>
        </row>
        <row r="132">
          <cell r="J132">
            <v>0</v>
          </cell>
          <cell r="K132">
            <v>0</v>
          </cell>
        </row>
        <row r="133">
          <cell r="J133">
            <v>0</v>
          </cell>
          <cell r="K133">
            <v>0</v>
          </cell>
        </row>
        <row r="134">
          <cell r="J134">
            <v>0</v>
          </cell>
          <cell r="K134">
            <v>0</v>
          </cell>
        </row>
        <row r="135">
          <cell r="J135">
            <v>0</v>
          </cell>
          <cell r="K135">
            <v>0.09</v>
          </cell>
        </row>
        <row r="136">
          <cell r="J136">
            <v>0</v>
          </cell>
          <cell r="K136">
            <v>0</v>
          </cell>
        </row>
        <row r="137">
          <cell r="J137">
            <v>0</v>
          </cell>
          <cell r="K137">
            <v>0</v>
          </cell>
        </row>
        <row r="138">
          <cell r="J138">
            <v>0</v>
          </cell>
          <cell r="K138">
            <v>0</v>
          </cell>
        </row>
        <row r="139">
          <cell r="J139">
            <v>0</v>
          </cell>
          <cell r="K139">
            <v>0</v>
          </cell>
        </row>
        <row r="140">
          <cell r="J140">
            <v>0</v>
          </cell>
          <cell r="K140">
            <v>0</v>
          </cell>
        </row>
        <row r="141">
          <cell r="J141">
            <v>0</v>
          </cell>
          <cell r="K141">
            <v>0</v>
          </cell>
        </row>
        <row r="142">
          <cell r="J142">
            <v>0</v>
          </cell>
          <cell r="K142">
            <v>0</v>
          </cell>
        </row>
        <row r="143">
          <cell r="J143">
            <v>0</v>
          </cell>
          <cell r="K143">
            <v>0</v>
          </cell>
        </row>
        <row r="144">
          <cell r="J144">
            <v>0</v>
          </cell>
          <cell r="K144">
            <v>0</v>
          </cell>
        </row>
        <row r="145">
          <cell r="J145">
            <v>0</v>
          </cell>
          <cell r="K145">
            <v>0</v>
          </cell>
        </row>
      </sheetData>
      <sheetData sheetId="9">
        <row r="89">
          <cell r="I89">
            <v>1.5556</v>
          </cell>
          <cell r="J89">
            <v>0.2756</v>
          </cell>
          <cell r="K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</row>
        <row r="91">
          <cell r="I91">
            <v>0</v>
          </cell>
          <cell r="J91">
            <v>0</v>
          </cell>
          <cell r="K91">
            <v>0</v>
          </cell>
        </row>
        <row r="92">
          <cell r="I92">
            <v>0</v>
          </cell>
          <cell r="J92">
            <v>0</v>
          </cell>
          <cell r="K92">
            <v>0</v>
          </cell>
        </row>
        <row r="93">
          <cell r="I93">
            <v>0</v>
          </cell>
          <cell r="J93">
            <v>0</v>
          </cell>
          <cell r="K93">
            <v>0</v>
          </cell>
        </row>
        <row r="94">
          <cell r="I94">
            <v>0</v>
          </cell>
          <cell r="J94">
            <v>0</v>
          </cell>
          <cell r="K94">
            <v>0</v>
          </cell>
        </row>
        <row r="95">
          <cell r="I95">
            <v>1.25</v>
          </cell>
          <cell r="J95">
            <v>0.25</v>
          </cell>
          <cell r="K95">
            <v>0</v>
          </cell>
        </row>
        <row r="96">
          <cell r="I96">
            <v>0</v>
          </cell>
          <cell r="J96">
            <v>0</v>
          </cell>
          <cell r="K96">
            <v>0</v>
          </cell>
        </row>
        <row r="97">
          <cell r="I97">
            <v>0</v>
          </cell>
          <cell r="J97">
            <v>0</v>
          </cell>
          <cell r="K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</row>
        <row r="99">
          <cell r="I99">
            <v>0.30560000000000004</v>
          </cell>
          <cell r="J99">
            <v>0.0256</v>
          </cell>
          <cell r="K99">
            <v>0</v>
          </cell>
        </row>
        <row r="100">
          <cell r="I100">
            <v>0</v>
          </cell>
          <cell r="J100">
            <v>0</v>
          </cell>
          <cell r="K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</row>
        <row r="104">
          <cell r="K104">
            <v>0</v>
          </cell>
        </row>
        <row r="105">
          <cell r="J105">
            <v>0</v>
          </cell>
          <cell r="K105">
            <v>0</v>
          </cell>
        </row>
        <row r="106">
          <cell r="J106">
            <v>0</v>
          </cell>
          <cell r="K106">
            <v>0</v>
          </cell>
        </row>
        <row r="107">
          <cell r="J107">
            <v>0</v>
          </cell>
          <cell r="K107">
            <v>0</v>
          </cell>
        </row>
        <row r="108">
          <cell r="J108">
            <v>0</v>
          </cell>
          <cell r="K108">
            <v>0</v>
          </cell>
        </row>
        <row r="109"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J112">
            <v>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K114">
            <v>0</v>
          </cell>
        </row>
        <row r="115">
          <cell r="J115">
            <v>0</v>
          </cell>
          <cell r="K115">
            <v>0</v>
          </cell>
        </row>
        <row r="116">
          <cell r="J116">
            <v>0</v>
          </cell>
          <cell r="K116">
            <v>0</v>
          </cell>
        </row>
        <row r="117"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0</v>
          </cell>
          <cell r="K120">
            <v>0</v>
          </cell>
        </row>
        <row r="121">
          <cell r="J121">
            <v>0</v>
          </cell>
          <cell r="K121">
            <v>0</v>
          </cell>
        </row>
        <row r="122">
          <cell r="J122">
            <v>0</v>
          </cell>
          <cell r="K122">
            <v>0</v>
          </cell>
        </row>
        <row r="123">
          <cell r="J123">
            <v>0</v>
          </cell>
          <cell r="K123">
            <v>0</v>
          </cell>
        </row>
        <row r="124">
          <cell r="J124">
            <v>0</v>
          </cell>
          <cell r="K124">
            <v>0</v>
          </cell>
        </row>
        <row r="125">
          <cell r="J125">
            <v>0</v>
          </cell>
          <cell r="K125">
            <v>0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J128">
            <v>0</v>
          </cell>
          <cell r="K128">
            <v>0</v>
          </cell>
        </row>
        <row r="129">
          <cell r="J129">
            <v>0</v>
          </cell>
          <cell r="K129">
            <v>0</v>
          </cell>
        </row>
        <row r="130">
          <cell r="J130">
            <v>0</v>
          </cell>
          <cell r="K130">
            <v>0</v>
          </cell>
        </row>
        <row r="131">
          <cell r="J131">
            <v>0</v>
          </cell>
          <cell r="K131">
            <v>0</v>
          </cell>
        </row>
        <row r="132">
          <cell r="J132">
            <v>0</v>
          </cell>
          <cell r="K132">
            <v>0</v>
          </cell>
        </row>
        <row r="133">
          <cell r="J133">
            <v>0</v>
          </cell>
          <cell r="K133">
            <v>0</v>
          </cell>
        </row>
        <row r="134">
          <cell r="J134">
            <v>0</v>
          </cell>
          <cell r="K134">
            <v>0</v>
          </cell>
        </row>
        <row r="135">
          <cell r="J135">
            <v>0</v>
          </cell>
          <cell r="K135">
            <v>0</v>
          </cell>
        </row>
        <row r="136">
          <cell r="J136">
            <v>0</v>
          </cell>
          <cell r="K136">
            <v>0</v>
          </cell>
        </row>
        <row r="137">
          <cell r="J137">
            <v>0</v>
          </cell>
          <cell r="K137">
            <v>0</v>
          </cell>
        </row>
        <row r="138">
          <cell r="J138">
            <v>0</v>
          </cell>
          <cell r="K138">
            <v>0</v>
          </cell>
        </row>
        <row r="139">
          <cell r="J139">
            <v>0</v>
          </cell>
          <cell r="K139">
            <v>0</v>
          </cell>
        </row>
        <row r="140">
          <cell r="J140">
            <v>0</v>
          </cell>
          <cell r="K140">
            <v>0</v>
          </cell>
        </row>
        <row r="141">
          <cell r="J141">
            <v>0</v>
          </cell>
          <cell r="K141">
            <v>0</v>
          </cell>
        </row>
        <row r="142">
          <cell r="J142">
            <v>0</v>
          </cell>
          <cell r="K142">
            <v>0</v>
          </cell>
        </row>
        <row r="143">
          <cell r="J143">
            <v>0</v>
          </cell>
          <cell r="K143">
            <v>0</v>
          </cell>
        </row>
      </sheetData>
      <sheetData sheetId="10">
        <row r="90">
          <cell r="I90">
            <v>1.4456</v>
          </cell>
          <cell r="J90">
            <v>1.3956000000000002</v>
          </cell>
          <cell r="K90">
            <v>0</v>
          </cell>
        </row>
        <row r="91">
          <cell r="I91">
            <v>0</v>
          </cell>
          <cell r="J91">
            <v>0</v>
          </cell>
          <cell r="K91">
            <v>0</v>
          </cell>
        </row>
        <row r="92">
          <cell r="I92">
            <v>0.65</v>
          </cell>
          <cell r="J92">
            <v>0.65</v>
          </cell>
          <cell r="K92">
            <v>0</v>
          </cell>
        </row>
        <row r="93">
          <cell r="I93">
            <v>0</v>
          </cell>
          <cell r="J93">
            <v>0</v>
          </cell>
          <cell r="K93">
            <v>0</v>
          </cell>
        </row>
        <row r="94">
          <cell r="I94">
            <v>0</v>
          </cell>
          <cell r="J94">
            <v>0</v>
          </cell>
          <cell r="K94">
            <v>0</v>
          </cell>
        </row>
        <row r="95">
          <cell r="I95">
            <v>0.65</v>
          </cell>
          <cell r="J95">
            <v>0.65</v>
          </cell>
          <cell r="K95">
            <v>0</v>
          </cell>
        </row>
        <row r="96">
          <cell r="I96">
            <v>0.75</v>
          </cell>
          <cell r="J96">
            <v>0.72</v>
          </cell>
          <cell r="K96">
            <v>0</v>
          </cell>
        </row>
        <row r="97">
          <cell r="I97">
            <v>0.02</v>
          </cell>
          <cell r="J97">
            <v>0</v>
          </cell>
          <cell r="K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</row>
        <row r="99">
          <cell r="I99">
            <v>0</v>
          </cell>
          <cell r="J99">
            <v>0</v>
          </cell>
          <cell r="K99">
            <v>0</v>
          </cell>
        </row>
        <row r="100">
          <cell r="I100">
            <v>0.0256</v>
          </cell>
          <cell r="J100">
            <v>0.0256</v>
          </cell>
          <cell r="K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</row>
        <row r="105">
          <cell r="K105">
            <v>0</v>
          </cell>
        </row>
        <row r="106">
          <cell r="J106">
            <v>0</v>
          </cell>
          <cell r="K106">
            <v>0</v>
          </cell>
        </row>
        <row r="107">
          <cell r="J107">
            <v>0</v>
          </cell>
          <cell r="K107">
            <v>0</v>
          </cell>
        </row>
        <row r="108">
          <cell r="J108">
            <v>0</v>
          </cell>
          <cell r="K108">
            <v>0</v>
          </cell>
        </row>
        <row r="109"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J112">
            <v>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K115">
            <v>0</v>
          </cell>
        </row>
        <row r="116">
          <cell r="J116">
            <v>0</v>
          </cell>
          <cell r="K116">
            <v>0</v>
          </cell>
        </row>
        <row r="117"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0</v>
          </cell>
          <cell r="K120">
            <v>0</v>
          </cell>
        </row>
        <row r="121">
          <cell r="J121">
            <v>0</v>
          </cell>
          <cell r="K121">
            <v>0</v>
          </cell>
        </row>
        <row r="122">
          <cell r="J122">
            <v>0</v>
          </cell>
          <cell r="K122">
            <v>0</v>
          </cell>
        </row>
        <row r="123">
          <cell r="J123">
            <v>0</v>
          </cell>
          <cell r="K123">
            <v>0</v>
          </cell>
        </row>
        <row r="124">
          <cell r="J124">
            <v>0</v>
          </cell>
          <cell r="K124">
            <v>0</v>
          </cell>
        </row>
        <row r="125">
          <cell r="J125">
            <v>0</v>
          </cell>
          <cell r="K125">
            <v>0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J128">
            <v>0</v>
          </cell>
          <cell r="K128">
            <v>0</v>
          </cell>
        </row>
        <row r="129">
          <cell r="J129">
            <v>0</v>
          </cell>
          <cell r="K129">
            <v>0</v>
          </cell>
        </row>
        <row r="130">
          <cell r="J130">
            <v>0</v>
          </cell>
          <cell r="K130">
            <v>0</v>
          </cell>
        </row>
        <row r="131">
          <cell r="J131">
            <v>0</v>
          </cell>
          <cell r="K131">
            <v>0</v>
          </cell>
        </row>
        <row r="132">
          <cell r="J132">
            <v>0</v>
          </cell>
          <cell r="K132">
            <v>0</v>
          </cell>
        </row>
        <row r="133">
          <cell r="J133">
            <v>0</v>
          </cell>
          <cell r="K133">
            <v>0</v>
          </cell>
        </row>
        <row r="134">
          <cell r="J134">
            <v>0</v>
          </cell>
          <cell r="K134">
            <v>0</v>
          </cell>
        </row>
        <row r="135">
          <cell r="J135">
            <v>0</v>
          </cell>
          <cell r="K135">
            <v>0</v>
          </cell>
        </row>
        <row r="136">
          <cell r="J136">
            <v>0</v>
          </cell>
          <cell r="K136">
            <v>0</v>
          </cell>
        </row>
        <row r="137">
          <cell r="J137">
            <v>0</v>
          </cell>
          <cell r="K137">
            <v>0</v>
          </cell>
        </row>
        <row r="138">
          <cell r="J138">
            <v>0</v>
          </cell>
          <cell r="K138">
            <v>0</v>
          </cell>
        </row>
        <row r="139">
          <cell r="J139">
            <v>0</v>
          </cell>
          <cell r="K139">
            <v>0</v>
          </cell>
        </row>
        <row r="140">
          <cell r="J140">
            <v>0</v>
          </cell>
          <cell r="K140">
            <v>0</v>
          </cell>
        </row>
        <row r="141">
          <cell r="J141">
            <v>0</v>
          </cell>
          <cell r="K141">
            <v>0</v>
          </cell>
        </row>
        <row r="142">
          <cell r="J142">
            <v>0</v>
          </cell>
          <cell r="K142">
            <v>0</v>
          </cell>
        </row>
        <row r="143">
          <cell r="J143">
            <v>0</v>
          </cell>
          <cell r="K143">
            <v>0</v>
          </cell>
        </row>
        <row r="144">
          <cell r="J144">
            <v>0</v>
          </cell>
          <cell r="K144">
            <v>0</v>
          </cell>
        </row>
      </sheetData>
      <sheetData sheetId="11">
        <row r="92">
          <cell r="I92">
            <v>46.296</v>
          </cell>
          <cell r="J92">
            <v>45.926</v>
          </cell>
          <cell r="K92">
            <v>0</v>
          </cell>
        </row>
        <row r="93">
          <cell r="I93">
            <v>0</v>
          </cell>
          <cell r="J93">
            <v>0</v>
          </cell>
          <cell r="K93">
            <v>0</v>
          </cell>
        </row>
        <row r="94">
          <cell r="I94">
            <v>5.75</v>
          </cell>
          <cell r="J94">
            <v>5.75</v>
          </cell>
          <cell r="K94">
            <v>0</v>
          </cell>
        </row>
        <row r="95">
          <cell r="I95">
            <v>1.5</v>
          </cell>
          <cell r="J95">
            <v>1.5</v>
          </cell>
          <cell r="K95">
            <v>0</v>
          </cell>
        </row>
        <row r="96">
          <cell r="I96">
            <v>4.25</v>
          </cell>
          <cell r="J96">
            <v>4.25</v>
          </cell>
          <cell r="K96">
            <v>0</v>
          </cell>
        </row>
        <row r="97">
          <cell r="I97">
            <v>0</v>
          </cell>
          <cell r="J97">
            <v>0</v>
          </cell>
          <cell r="K97">
            <v>0</v>
          </cell>
        </row>
        <row r="98">
          <cell r="I98">
            <v>27.976</v>
          </cell>
          <cell r="J98">
            <v>27.826</v>
          </cell>
          <cell r="K98">
            <v>0</v>
          </cell>
        </row>
        <row r="99">
          <cell r="I99">
            <v>0.22</v>
          </cell>
          <cell r="J99">
            <v>0</v>
          </cell>
          <cell r="K99">
            <v>0</v>
          </cell>
        </row>
        <row r="100">
          <cell r="I100">
            <v>0</v>
          </cell>
          <cell r="J100">
            <v>0</v>
          </cell>
          <cell r="K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</row>
        <row r="102">
          <cell r="I102">
            <v>12.35</v>
          </cell>
          <cell r="J102">
            <v>12.35</v>
          </cell>
          <cell r="K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</row>
        <row r="107">
          <cell r="K107">
            <v>0.23756000000000002</v>
          </cell>
        </row>
        <row r="108">
          <cell r="J108">
            <v>0</v>
          </cell>
          <cell r="K108">
            <v>0</v>
          </cell>
        </row>
        <row r="109"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J112">
            <v>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J115">
            <v>0</v>
          </cell>
          <cell r="K115">
            <v>0</v>
          </cell>
        </row>
        <row r="116">
          <cell r="J116">
            <v>0</v>
          </cell>
          <cell r="K116">
            <v>0</v>
          </cell>
        </row>
        <row r="117">
          <cell r="K117">
            <v>0.23756000000000002</v>
          </cell>
        </row>
        <row r="118">
          <cell r="J118">
            <v>0</v>
          </cell>
          <cell r="K118">
            <v>0</v>
          </cell>
        </row>
        <row r="119">
          <cell r="J119">
            <v>0.65</v>
          </cell>
          <cell r="K119">
            <v>0</v>
          </cell>
        </row>
        <row r="120">
          <cell r="J120">
            <v>0</v>
          </cell>
          <cell r="K120">
            <v>0</v>
          </cell>
        </row>
        <row r="121">
          <cell r="J121">
            <v>0</v>
          </cell>
          <cell r="K121">
            <v>0</v>
          </cell>
        </row>
        <row r="122">
          <cell r="J122">
            <v>0</v>
          </cell>
          <cell r="K122">
            <v>0</v>
          </cell>
        </row>
        <row r="123">
          <cell r="J123">
            <v>0</v>
          </cell>
          <cell r="K123">
            <v>0.01</v>
          </cell>
        </row>
        <row r="124">
          <cell r="J124">
            <v>0</v>
          </cell>
          <cell r="K124">
            <v>0</v>
          </cell>
        </row>
        <row r="125">
          <cell r="J125">
            <v>0</v>
          </cell>
          <cell r="K125">
            <v>0.22756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J128">
            <v>0</v>
          </cell>
          <cell r="K128">
            <v>0</v>
          </cell>
        </row>
        <row r="129">
          <cell r="J129">
            <v>0</v>
          </cell>
          <cell r="K129">
            <v>0</v>
          </cell>
        </row>
        <row r="130">
          <cell r="J130">
            <v>0</v>
          </cell>
          <cell r="K130">
            <v>0</v>
          </cell>
        </row>
        <row r="131">
          <cell r="J131">
            <v>0</v>
          </cell>
          <cell r="K131">
            <v>0</v>
          </cell>
        </row>
        <row r="132">
          <cell r="J132">
            <v>0</v>
          </cell>
          <cell r="K132">
            <v>0</v>
          </cell>
        </row>
        <row r="133">
          <cell r="J133">
            <v>0</v>
          </cell>
          <cell r="K133">
            <v>0</v>
          </cell>
        </row>
        <row r="134">
          <cell r="J134">
            <v>0</v>
          </cell>
          <cell r="K134">
            <v>0</v>
          </cell>
        </row>
        <row r="135">
          <cell r="J135">
            <v>0</v>
          </cell>
          <cell r="K135">
            <v>0</v>
          </cell>
        </row>
        <row r="136">
          <cell r="J136">
            <v>0</v>
          </cell>
          <cell r="K136">
            <v>0</v>
          </cell>
        </row>
        <row r="137">
          <cell r="J137">
            <v>0</v>
          </cell>
          <cell r="K137">
            <v>0</v>
          </cell>
        </row>
        <row r="138">
          <cell r="J138">
            <v>0</v>
          </cell>
          <cell r="K138">
            <v>0</v>
          </cell>
        </row>
        <row r="139">
          <cell r="J139">
            <v>0</v>
          </cell>
          <cell r="K139">
            <v>0</v>
          </cell>
        </row>
        <row r="140">
          <cell r="J140">
            <v>0</v>
          </cell>
          <cell r="K140">
            <v>0</v>
          </cell>
        </row>
        <row r="141">
          <cell r="J141">
            <v>0</v>
          </cell>
          <cell r="K141">
            <v>0</v>
          </cell>
        </row>
        <row r="142">
          <cell r="J142">
            <v>0</v>
          </cell>
          <cell r="K142">
            <v>0</v>
          </cell>
        </row>
        <row r="143">
          <cell r="J143">
            <v>0</v>
          </cell>
          <cell r="K143">
            <v>0</v>
          </cell>
        </row>
        <row r="144">
          <cell r="J144">
            <v>14.1387</v>
          </cell>
          <cell r="K144">
            <v>0</v>
          </cell>
        </row>
        <row r="145">
          <cell r="J145">
            <v>0</v>
          </cell>
          <cell r="K145">
            <v>0</v>
          </cell>
        </row>
        <row r="146">
          <cell r="J146">
            <v>0</v>
          </cell>
          <cell r="K146">
            <v>0</v>
          </cell>
        </row>
      </sheetData>
      <sheetData sheetId="12">
        <row r="90">
          <cell r="I90">
            <v>2.86</v>
          </cell>
          <cell r="J90">
            <v>2.8</v>
          </cell>
          <cell r="K90">
            <v>0</v>
          </cell>
        </row>
        <row r="91">
          <cell r="I91">
            <v>0</v>
          </cell>
          <cell r="J91">
            <v>0</v>
          </cell>
          <cell r="K91">
            <v>0</v>
          </cell>
        </row>
        <row r="92">
          <cell r="I92">
            <v>0.59</v>
          </cell>
          <cell r="J92">
            <v>0.59</v>
          </cell>
          <cell r="K92">
            <v>0</v>
          </cell>
        </row>
        <row r="93">
          <cell r="I93">
            <v>0</v>
          </cell>
          <cell r="J93">
            <v>0</v>
          </cell>
          <cell r="K93">
            <v>0</v>
          </cell>
        </row>
        <row r="94">
          <cell r="I94">
            <v>0</v>
          </cell>
          <cell r="J94">
            <v>0</v>
          </cell>
          <cell r="K94">
            <v>0</v>
          </cell>
        </row>
        <row r="95">
          <cell r="I95">
            <v>0.59</v>
          </cell>
          <cell r="J95">
            <v>0.59</v>
          </cell>
          <cell r="K95">
            <v>0</v>
          </cell>
        </row>
        <row r="96">
          <cell r="I96">
            <v>2.27</v>
          </cell>
          <cell r="J96">
            <v>2.21</v>
          </cell>
          <cell r="K96">
            <v>0</v>
          </cell>
        </row>
        <row r="97">
          <cell r="I97">
            <v>0</v>
          </cell>
          <cell r="J97">
            <v>0</v>
          </cell>
          <cell r="K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</row>
        <row r="99">
          <cell r="I99">
            <v>0</v>
          </cell>
          <cell r="J99">
            <v>0</v>
          </cell>
          <cell r="K99">
            <v>0</v>
          </cell>
        </row>
        <row r="100">
          <cell r="I100">
            <v>0</v>
          </cell>
          <cell r="J100">
            <v>0</v>
          </cell>
          <cell r="K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</row>
        <row r="105">
          <cell r="K105">
            <v>0</v>
          </cell>
        </row>
        <row r="106">
          <cell r="J106">
            <v>0</v>
          </cell>
          <cell r="K106">
            <v>0</v>
          </cell>
        </row>
        <row r="107">
          <cell r="J107">
            <v>0</v>
          </cell>
          <cell r="K107">
            <v>0</v>
          </cell>
        </row>
        <row r="108">
          <cell r="J108">
            <v>0</v>
          </cell>
          <cell r="K108">
            <v>0</v>
          </cell>
        </row>
        <row r="109"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J112">
            <v>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K115">
            <v>0</v>
          </cell>
        </row>
        <row r="116">
          <cell r="J116">
            <v>0</v>
          </cell>
          <cell r="K116">
            <v>0</v>
          </cell>
        </row>
        <row r="117"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0</v>
          </cell>
          <cell r="K120">
            <v>0</v>
          </cell>
        </row>
        <row r="121">
          <cell r="J121">
            <v>0</v>
          </cell>
          <cell r="K121">
            <v>0</v>
          </cell>
        </row>
        <row r="122">
          <cell r="J122">
            <v>0</v>
          </cell>
          <cell r="K122">
            <v>0</v>
          </cell>
        </row>
        <row r="123">
          <cell r="J123">
            <v>0</v>
          </cell>
          <cell r="K123">
            <v>0</v>
          </cell>
        </row>
        <row r="124">
          <cell r="J124">
            <v>0</v>
          </cell>
          <cell r="K124">
            <v>0</v>
          </cell>
        </row>
        <row r="125">
          <cell r="J125">
            <v>0</v>
          </cell>
          <cell r="K125">
            <v>0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J128">
            <v>0</v>
          </cell>
          <cell r="K128">
            <v>0</v>
          </cell>
        </row>
        <row r="129">
          <cell r="J129">
            <v>0</v>
          </cell>
          <cell r="K129">
            <v>0</v>
          </cell>
        </row>
        <row r="130">
          <cell r="J130">
            <v>0</v>
          </cell>
          <cell r="K130">
            <v>0</v>
          </cell>
        </row>
        <row r="131">
          <cell r="J131">
            <v>0</v>
          </cell>
          <cell r="K131">
            <v>0</v>
          </cell>
        </row>
        <row r="132">
          <cell r="J132">
            <v>0</v>
          </cell>
          <cell r="K132">
            <v>0</v>
          </cell>
        </row>
        <row r="133">
          <cell r="J133">
            <v>0</v>
          </cell>
          <cell r="K133">
            <v>0</v>
          </cell>
        </row>
        <row r="134">
          <cell r="J134">
            <v>0</v>
          </cell>
          <cell r="K134">
            <v>0</v>
          </cell>
        </row>
        <row r="135">
          <cell r="J135">
            <v>0</v>
          </cell>
          <cell r="K135">
            <v>0</v>
          </cell>
        </row>
        <row r="136">
          <cell r="J136">
            <v>0</v>
          </cell>
          <cell r="K136">
            <v>0</v>
          </cell>
        </row>
        <row r="137">
          <cell r="J137">
            <v>0</v>
          </cell>
          <cell r="K137">
            <v>0</v>
          </cell>
        </row>
        <row r="138">
          <cell r="J138">
            <v>0</v>
          </cell>
          <cell r="K138">
            <v>0</v>
          </cell>
        </row>
        <row r="139">
          <cell r="J139">
            <v>0</v>
          </cell>
          <cell r="K139">
            <v>0</v>
          </cell>
        </row>
        <row r="140">
          <cell r="J140">
            <v>0</v>
          </cell>
          <cell r="K140">
            <v>0</v>
          </cell>
        </row>
        <row r="141">
          <cell r="J141">
            <v>0</v>
          </cell>
          <cell r="K141">
            <v>0</v>
          </cell>
        </row>
        <row r="142">
          <cell r="J142">
            <v>7.32</v>
          </cell>
          <cell r="K142">
            <v>0</v>
          </cell>
        </row>
        <row r="143">
          <cell r="J143">
            <v>0</v>
          </cell>
          <cell r="K143">
            <v>0</v>
          </cell>
        </row>
        <row r="144">
          <cell r="J144">
            <v>0</v>
          </cell>
          <cell r="K144">
            <v>0</v>
          </cell>
        </row>
      </sheetData>
      <sheetData sheetId="13">
        <row r="90">
          <cell r="I90">
            <v>16.241200000000003</v>
          </cell>
          <cell r="J90">
            <v>16.241200000000003</v>
          </cell>
          <cell r="K90">
            <v>0</v>
          </cell>
        </row>
        <row r="91">
          <cell r="I91">
            <v>0</v>
          </cell>
          <cell r="J91">
            <v>0</v>
          </cell>
          <cell r="K91">
            <v>0</v>
          </cell>
        </row>
        <row r="92">
          <cell r="I92">
            <v>2.9899999999999998</v>
          </cell>
          <cell r="J92">
            <v>2.9899999999999998</v>
          </cell>
          <cell r="K92">
            <v>0</v>
          </cell>
        </row>
        <row r="93">
          <cell r="I93">
            <v>0</v>
          </cell>
          <cell r="J93">
            <v>0</v>
          </cell>
          <cell r="K93">
            <v>0</v>
          </cell>
        </row>
        <row r="94">
          <cell r="I94">
            <v>0.8999999999999999</v>
          </cell>
          <cell r="J94">
            <v>0.8999999999999999</v>
          </cell>
          <cell r="K94">
            <v>0</v>
          </cell>
        </row>
        <row r="95">
          <cell r="I95">
            <v>2.09</v>
          </cell>
          <cell r="J95">
            <v>2.09</v>
          </cell>
          <cell r="K95">
            <v>0</v>
          </cell>
        </row>
        <row r="96">
          <cell r="I96">
            <v>11.700000000000001</v>
          </cell>
          <cell r="J96">
            <v>11.700000000000001</v>
          </cell>
          <cell r="K96">
            <v>0</v>
          </cell>
        </row>
        <row r="97">
          <cell r="I97">
            <v>0</v>
          </cell>
          <cell r="J97">
            <v>0</v>
          </cell>
          <cell r="K97">
            <v>0</v>
          </cell>
        </row>
        <row r="98">
          <cell r="I98">
            <v>1.5</v>
          </cell>
          <cell r="J98">
            <v>1.5</v>
          </cell>
          <cell r="K98">
            <v>0</v>
          </cell>
        </row>
        <row r="99">
          <cell r="I99">
            <v>0</v>
          </cell>
          <cell r="J99">
            <v>0</v>
          </cell>
          <cell r="K99">
            <v>0</v>
          </cell>
        </row>
        <row r="100">
          <cell r="I100">
            <v>0.05120000000000147</v>
          </cell>
          <cell r="J100">
            <v>0.0512</v>
          </cell>
          <cell r="K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</row>
        <row r="105">
          <cell r="K105">
            <v>0</v>
          </cell>
        </row>
        <row r="106">
          <cell r="J106">
            <v>0</v>
          </cell>
          <cell r="K106">
            <v>0</v>
          </cell>
        </row>
        <row r="107">
          <cell r="J107">
            <v>0</v>
          </cell>
          <cell r="K107">
            <v>0</v>
          </cell>
        </row>
        <row r="108">
          <cell r="J108">
            <v>0</v>
          </cell>
          <cell r="K108">
            <v>0</v>
          </cell>
        </row>
        <row r="109"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J112">
            <v>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K115">
            <v>0</v>
          </cell>
        </row>
        <row r="116">
          <cell r="J116">
            <v>0</v>
          </cell>
          <cell r="K116">
            <v>0</v>
          </cell>
        </row>
        <row r="117"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0</v>
          </cell>
          <cell r="K120">
            <v>0</v>
          </cell>
        </row>
        <row r="121">
          <cell r="J121">
            <v>0</v>
          </cell>
          <cell r="K121">
            <v>0</v>
          </cell>
        </row>
        <row r="122">
          <cell r="J122">
            <v>0</v>
          </cell>
          <cell r="K122">
            <v>0</v>
          </cell>
        </row>
        <row r="123">
          <cell r="J123">
            <v>0</v>
          </cell>
          <cell r="K123">
            <v>0</v>
          </cell>
        </row>
        <row r="124">
          <cell r="J124">
            <v>0</v>
          </cell>
          <cell r="K124">
            <v>0</v>
          </cell>
        </row>
        <row r="125">
          <cell r="J125">
            <v>0</v>
          </cell>
          <cell r="K125">
            <v>0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J128">
            <v>0</v>
          </cell>
          <cell r="K128">
            <v>0</v>
          </cell>
        </row>
        <row r="129">
          <cell r="J129">
            <v>0</v>
          </cell>
          <cell r="K129">
            <v>0</v>
          </cell>
        </row>
        <row r="130">
          <cell r="J130">
            <v>0</v>
          </cell>
          <cell r="K130">
            <v>0</v>
          </cell>
        </row>
        <row r="131">
          <cell r="J131">
            <v>0</v>
          </cell>
          <cell r="K131">
            <v>0</v>
          </cell>
        </row>
        <row r="132">
          <cell r="J132">
            <v>0</v>
          </cell>
          <cell r="K132">
            <v>0</v>
          </cell>
        </row>
        <row r="133">
          <cell r="J133">
            <v>0</v>
          </cell>
          <cell r="K133">
            <v>0</v>
          </cell>
        </row>
        <row r="134">
          <cell r="J134">
            <v>0</v>
          </cell>
          <cell r="K134">
            <v>0</v>
          </cell>
        </row>
        <row r="135">
          <cell r="J135">
            <v>0</v>
          </cell>
          <cell r="K135">
            <v>0</v>
          </cell>
        </row>
        <row r="136">
          <cell r="J136">
            <v>0</v>
          </cell>
          <cell r="K136">
            <v>0</v>
          </cell>
        </row>
        <row r="137">
          <cell r="J137">
            <v>0</v>
          </cell>
          <cell r="K137">
            <v>0</v>
          </cell>
        </row>
        <row r="138">
          <cell r="J138">
            <v>0.06</v>
          </cell>
          <cell r="K138">
            <v>0</v>
          </cell>
        </row>
        <row r="139">
          <cell r="J139">
            <v>0</v>
          </cell>
          <cell r="K139">
            <v>0</v>
          </cell>
        </row>
        <row r="140">
          <cell r="J140">
            <v>0</v>
          </cell>
          <cell r="K140">
            <v>0</v>
          </cell>
        </row>
        <row r="141">
          <cell r="J141">
            <v>0</v>
          </cell>
          <cell r="K141">
            <v>0</v>
          </cell>
        </row>
        <row r="142">
          <cell r="J142">
            <v>0</v>
          </cell>
          <cell r="K142">
            <v>0</v>
          </cell>
        </row>
        <row r="143">
          <cell r="J143">
            <v>0</v>
          </cell>
          <cell r="K143">
            <v>0</v>
          </cell>
        </row>
        <row r="144">
          <cell r="J144">
            <v>0</v>
          </cell>
          <cell r="K144">
            <v>0</v>
          </cell>
        </row>
      </sheetData>
      <sheetData sheetId="14">
        <row r="91">
          <cell r="I91">
            <v>0.22</v>
          </cell>
          <cell r="J91">
            <v>0.1</v>
          </cell>
          <cell r="K91">
            <v>0</v>
          </cell>
        </row>
        <row r="92">
          <cell r="I92">
            <v>0</v>
          </cell>
          <cell r="J92">
            <v>0</v>
          </cell>
          <cell r="K92">
            <v>0</v>
          </cell>
        </row>
        <row r="93">
          <cell r="I93">
            <v>0</v>
          </cell>
          <cell r="J93">
            <v>0</v>
          </cell>
          <cell r="K93">
            <v>0</v>
          </cell>
        </row>
        <row r="94">
          <cell r="I94">
            <v>0</v>
          </cell>
          <cell r="J94">
            <v>0</v>
          </cell>
          <cell r="K94">
            <v>0</v>
          </cell>
        </row>
        <row r="95">
          <cell r="I95">
            <v>0</v>
          </cell>
          <cell r="J95">
            <v>0</v>
          </cell>
          <cell r="K95">
            <v>0</v>
          </cell>
        </row>
        <row r="96">
          <cell r="I96">
            <v>0</v>
          </cell>
          <cell r="J96">
            <v>0</v>
          </cell>
          <cell r="K96">
            <v>0</v>
          </cell>
        </row>
        <row r="97">
          <cell r="I97">
            <v>0.22</v>
          </cell>
          <cell r="J97">
            <v>0.1</v>
          </cell>
          <cell r="K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</row>
        <row r="99">
          <cell r="I99">
            <v>0</v>
          </cell>
          <cell r="J99">
            <v>0</v>
          </cell>
          <cell r="K99">
            <v>0</v>
          </cell>
        </row>
        <row r="100">
          <cell r="I100">
            <v>0</v>
          </cell>
          <cell r="J100">
            <v>0</v>
          </cell>
          <cell r="K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</row>
        <row r="106">
          <cell r="K106">
            <v>0</v>
          </cell>
        </row>
        <row r="107">
          <cell r="J107">
            <v>0</v>
          </cell>
          <cell r="K107">
            <v>0</v>
          </cell>
        </row>
        <row r="108">
          <cell r="J108">
            <v>0</v>
          </cell>
          <cell r="K108">
            <v>0</v>
          </cell>
        </row>
        <row r="109"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J112">
            <v>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J115">
            <v>0</v>
          </cell>
          <cell r="K115">
            <v>0</v>
          </cell>
        </row>
        <row r="116">
          <cell r="K116">
            <v>0</v>
          </cell>
        </row>
        <row r="117"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0</v>
          </cell>
          <cell r="K120">
            <v>0</v>
          </cell>
        </row>
        <row r="121">
          <cell r="J121">
            <v>0</v>
          </cell>
          <cell r="K121">
            <v>0</v>
          </cell>
        </row>
        <row r="122">
          <cell r="J122">
            <v>0</v>
          </cell>
          <cell r="K122">
            <v>0</v>
          </cell>
        </row>
        <row r="123">
          <cell r="J123">
            <v>0</v>
          </cell>
          <cell r="K123">
            <v>0</v>
          </cell>
        </row>
        <row r="124">
          <cell r="J124">
            <v>0</v>
          </cell>
          <cell r="K124">
            <v>0</v>
          </cell>
        </row>
        <row r="125">
          <cell r="J125">
            <v>0</v>
          </cell>
          <cell r="K125">
            <v>0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J128">
            <v>0</v>
          </cell>
          <cell r="K128">
            <v>0</v>
          </cell>
        </row>
        <row r="129">
          <cell r="J129">
            <v>0</v>
          </cell>
          <cell r="K129">
            <v>0</v>
          </cell>
        </row>
        <row r="130">
          <cell r="J130">
            <v>0</v>
          </cell>
          <cell r="K130">
            <v>0</v>
          </cell>
        </row>
        <row r="131">
          <cell r="J131">
            <v>0</v>
          </cell>
          <cell r="K131">
            <v>0</v>
          </cell>
        </row>
        <row r="132">
          <cell r="J132">
            <v>0</v>
          </cell>
          <cell r="K132">
            <v>0</v>
          </cell>
        </row>
        <row r="133">
          <cell r="J133">
            <v>0</v>
          </cell>
          <cell r="K133">
            <v>0</v>
          </cell>
        </row>
        <row r="134">
          <cell r="J134">
            <v>0</v>
          </cell>
          <cell r="K134">
            <v>0</v>
          </cell>
        </row>
        <row r="135">
          <cell r="J135">
            <v>0</v>
          </cell>
          <cell r="K135">
            <v>0</v>
          </cell>
        </row>
        <row r="136">
          <cell r="J136">
            <v>0</v>
          </cell>
          <cell r="K136">
            <v>0</v>
          </cell>
        </row>
        <row r="137">
          <cell r="J137">
            <v>0</v>
          </cell>
          <cell r="K137">
            <v>0</v>
          </cell>
        </row>
        <row r="138">
          <cell r="J138">
            <v>0</v>
          </cell>
          <cell r="K138">
            <v>0</v>
          </cell>
        </row>
        <row r="139">
          <cell r="J139">
            <v>0</v>
          </cell>
          <cell r="K139">
            <v>0</v>
          </cell>
        </row>
        <row r="140">
          <cell r="J140">
            <v>0</v>
          </cell>
          <cell r="K140">
            <v>0</v>
          </cell>
        </row>
        <row r="141">
          <cell r="J141">
            <v>0</v>
          </cell>
          <cell r="K141">
            <v>0</v>
          </cell>
        </row>
        <row r="142">
          <cell r="J142">
            <v>0</v>
          </cell>
          <cell r="K142">
            <v>0</v>
          </cell>
        </row>
        <row r="143">
          <cell r="J143">
            <v>0</v>
          </cell>
          <cell r="K143">
            <v>0</v>
          </cell>
        </row>
        <row r="144">
          <cell r="J144">
            <v>0</v>
          </cell>
          <cell r="K144">
            <v>0</v>
          </cell>
        </row>
        <row r="145">
          <cell r="J145">
            <v>0</v>
          </cell>
          <cell r="K145">
            <v>0</v>
          </cell>
        </row>
      </sheetData>
      <sheetData sheetId="15">
        <row r="90">
          <cell r="I90">
            <v>15.73</v>
          </cell>
          <cell r="J90">
            <v>15.73</v>
          </cell>
          <cell r="K90">
            <v>0</v>
          </cell>
        </row>
        <row r="91">
          <cell r="I91">
            <v>0</v>
          </cell>
          <cell r="J91">
            <v>0</v>
          </cell>
          <cell r="K91">
            <v>0</v>
          </cell>
        </row>
        <row r="92">
          <cell r="I92">
            <v>2.17</v>
          </cell>
          <cell r="J92">
            <v>2.17</v>
          </cell>
          <cell r="K92">
            <v>0</v>
          </cell>
        </row>
        <row r="93">
          <cell r="I93">
            <v>0</v>
          </cell>
          <cell r="J93">
            <v>0</v>
          </cell>
          <cell r="K93">
            <v>0</v>
          </cell>
        </row>
        <row r="94">
          <cell r="I94">
            <v>0.17</v>
          </cell>
          <cell r="J94">
            <v>0.17</v>
          </cell>
          <cell r="K94">
            <v>0</v>
          </cell>
        </row>
        <row r="95">
          <cell r="I95">
            <v>2</v>
          </cell>
          <cell r="J95">
            <v>2</v>
          </cell>
          <cell r="K95">
            <v>0</v>
          </cell>
        </row>
        <row r="96">
          <cell r="I96">
            <v>12.08</v>
          </cell>
          <cell r="J96">
            <v>12.08</v>
          </cell>
          <cell r="K96">
            <v>0</v>
          </cell>
        </row>
        <row r="97">
          <cell r="I97">
            <v>0</v>
          </cell>
          <cell r="J97">
            <v>0</v>
          </cell>
          <cell r="K97">
            <v>0</v>
          </cell>
        </row>
        <row r="98">
          <cell r="I98">
            <v>1.48</v>
          </cell>
          <cell r="J98">
            <v>1.48</v>
          </cell>
          <cell r="K98">
            <v>0</v>
          </cell>
        </row>
        <row r="99">
          <cell r="I99">
            <v>0</v>
          </cell>
          <cell r="J99">
            <v>0</v>
          </cell>
          <cell r="K99">
            <v>0</v>
          </cell>
        </row>
        <row r="100">
          <cell r="I100">
            <v>0</v>
          </cell>
          <cell r="J100">
            <v>0</v>
          </cell>
          <cell r="K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</row>
        <row r="105">
          <cell r="K105">
            <v>0.09</v>
          </cell>
        </row>
        <row r="106">
          <cell r="J106">
            <v>0</v>
          </cell>
          <cell r="K106">
            <v>0</v>
          </cell>
        </row>
        <row r="107">
          <cell r="J107">
            <v>0</v>
          </cell>
          <cell r="K107">
            <v>0</v>
          </cell>
        </row>
        <row r="108">
          <cell r="J108">
            <v>0</v>
          </cell>
          <cell r="K108">
            <v>0</v>
          </cell>
        </row>
        <row r="109"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J112">
            <v>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K115">
            <v>0.09</v>
          </cell>
        </row>
        <row r="116">
          <cell r="J116">
            <v>0</v>
          </cell>
          <cell r="K116">
            <v>0</v>
          </cell>
        </row>
        <row r="117">
          <cell r="J117">
            <v>0</v>
          </cell>
          <cell r="K117">
            <v>0.09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0</v>
          </cell>
          <cell r="K120">
            <v>0</v>
          </cell>
        </row>
        <row r="121">
          <cell r="J121">
            <v>0</v>
          </cell>
          <cell r="K121">
            <v>0</v>
          </cell>
        </row>
        <row r="122">
          <cell r="J122">
            <v>0</v>
          </cell>
          <cell r="K122">
            <v>0</v>
          </cell>
        </row>
        <row r="123">
          <cell r="J123">
            <v>0</v>
          </cell>
          <cell r="K123">
            <v>0</v>
          </cell>
        </row>
        <row r="124">
          <cell r="J124">
            <v>0</v>
          </cell>
          <cell r="K124">
            <v>0</v>
          </cell>
        </row>
        <row r="125">
          <cell r="J125">
            <v>0</v>
          </cell>
          <cell r="K125">
            <v>0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J128">
            <v>0</v>
          </cell>
          <cell r="K128">
            <v>0</v>
          </cell>
        </row>
        <row r="129">
          <cell r="J129">
            <v>0</v>
          </cell>
          <cell r="K129">
            <v>0</v>
          </cell>
        </row>
        <row r="130">
          <cell r="J130">
            <v>0</v>
          </cell>
          <cell r="K130">
            <v>0</v>
          </cell>
        </row>
        <row r="131">
          <cell r="J131">
            <v>0</v>
          </cell>
          <cell r="K131">
            <v>0</v>
          </cell>
        </row>
        <row r="132">
          <cell r="J132">
            <v>0</v>
          </cell>
          <cell r="K132">
            <v>0</v>
          </cell>
        </row>
        <row r="133">
          <cell r="J133">
            <v>0</v>
          </cell>
          <cell r="K133">
            <v>0</v>
          </cell>
        </row>
        <row r="134">
          <cell r="J134">
            <v>0</v>
          </cell>
          <cell r="K134">
            <v>0</v>
          </cell>
        </row>
        <row r="135">
          <cell r="J135">
            <v>0</v>
          </cell>
          <cell r="K135">
            <v>0</v>
          </cell>
        </row>
        <row r="136">
          <cell r="J136">
            <v>0</v>
          </cell>
          <cell r="K136">
            <v>0</v>
          </cell>
        </row>
        <row r="137">
          <cell r="J137">
            <v>0</v>
          </cell>
          <cell r="K137">
            <v>0</v>
          </cell>
        </row>
        <row r="138">
          <cell r="J138">
            <v>0</v>
          </cell>
          <cell r="K138">
            <v>0</v>
          </cell>
        </row>
        <row r="139">
          <cell r="J139">
            <v>0</v>
          </cell>
          <cell r="K139">
            <v>0</v>
          </cell>
        </row>
        <row r="140">
          <cell r="J140">
            <v>0</v>
          </cell>
          <cell r="K140">
            <v>0</v>
          </cell>
        </row>
        <row r="141">
          <cell r="J141">
            <v>0</v>
          </cell>
          <cell r="K141">
            <v>0</v>
          </cell>
        </row>
        <row r="142">
          <cell r="J142">
            <v>0</v>
          </cell>
          <cell r="K142">
            <v>0</v>
          </cell>
        </row>
        <row r="143">
          <cell r="J143">
            <v>0</v>
          </cell>
          <cell r="K143">
            <v>0</v>
          </cell>
        </row>
        <row r="144">
          <cell r="J144">
            <v>0</v>
          </cell>
          <cell r="K144">
            <v>0</v>
          </cell>
        </row>
      </sheetData>
      <sheetData sheetId="16">
        <row r="93">
          <cell r="I93">
            <v>32.790000000000006</v>
          </cell>
          <cell r="J93">
            <v>32.790000000000006</v>
          </cell>
          <cell r="K93">
            <v>0</v>
          </cell>
        </row>
        <row r="94">
          <cell r="I94">
            <v>0</v>
          </cell>
          <cell r="J94">
            <v>0</v>
          </cell>
          <cell r="K94">
            <v>0</v>
          </cell>
        </row>
        <row r="95">
          <cell r="I95">
            <v>1.76</v>
          </cell>
          <cell r="J95">
            <v>1.76</v>
          </cell>
          <cell r="K95">
            <v>0</v>
          </cell>
        </row>
        <row r="96">
          <cell r="I96">
            <v>0</v>
          </cell>
          <cell r="J96">
            <v>0</v>
          </cell>
          <cell r="K96">
            <v>0</v>
          </cell>
        </row>
        <row r="97">
          <cell r="I97">
            <v>1.76</v>
          </cell>
          <cell r="J97">
            <v>1.76</v>
          </cell>
          <cell r="K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</row>
        <row r="99">
          <cell r="I99">
            <v>16.87</v>
          </cell>
          <cell r="J99">
            <v>16.87</v>
          </cell>
          <cell r="K99">
            <v>0</v>
          </cell>
        </row>
        <row r="100">
          <cell r="I100">
            <v>4.456666666666667</v>
          </cell>
          <cell r="J100">
            <v>4.456666666666667</v>
          </cell>
          <cell r="K100">
            <v>0</v>
          </cell>
        </row>
        <row r="101">
          <cell r="I101">
            <v>0.48</v>
          </cell>
          <cell r="J101">
            <v>0.48</v>
          </cell>
          <cell r="K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</row>
        <row r="103">
          <cell r="I103">
            <v>7.863333333333332</v>
          </cell>
          <cell r="J103">
            <v>7.863333333333332</v>
          </cell>
          <cell r="K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</row>
        <row r="105">
          <cell r="I105">
            <v>1.36</v>
          </cell>
          <cell r="J105">
            <v>1.36</v>
          </cell>
          <cell r="K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</row>
        <row r="108">
          <cell r="K108">
            <v>5.773333333333335</v>
          </cell>
        </row>
        <row r="109"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J112">
            <v>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J115">
            <v>0</v>
          </cell>
          <cell r="K115">
            <v>0</v>
          </cell>
        </row>
        <row r="116">
          <cell r="J116">
            <v>0</v>
          </cell>
          <cell r="K116">
            <v>0</v>
          </cell>
        </row>
        <row r="117">
          <cell r="J117">
            <v>0</v>
          </cell>
          <cell r="K117">
            <v>0</v>
          </cell>
        </row>
        <row r="118">
          <cell r="K118">
            <v>5.773333333333333</v>
          </cell>
        </row>
        <row r="119">
          <cell r="J119">
            <v>0</v>
          </cell>
          <cell r="K119">
            <v>0</v>
          </cell>
        </row>
        <row r="120">
          <cell r="J120">
            <v>3.13</v>
          </cell>
          <cell r="K120">
            <v>0</v>
          </cell>
        </row>
        <row r="121">
          <cell r="J121">
            <v>0</v>
          </cell>
          <cell r="K121">
            <v>4.44</v>
          </cell>
        </row>
        <row r="122">
          <cell r="J122">
            <v>0</v>
          </cell>
          <cell r="K122">
            <v>0</v>
          </cell>
        </row>
        <row r="123">
          <cell r="J123">
            <v>0</v>
          </cell>
          <cell r="K123">
            <v>0</v>
          </cell>
        </row>
        <row r="124">
          <cell r="J124">
            <v>0</v>
          </cell>
          <cell r="K124">
            <v>0</v>
          </cell>
        </row>
        <row r="125">
          <cell r="J125">
            <v>0</v>
          </cell>
          <cell r="K125">
            <v>0</v>
          </cell>
        </row>
        <row r="126">
          <cell r="J126">
            <v>0</v>
          </cell>
          <cell r="K126">
            <v>1.3333333333333333</v>
          </cell>
        </row>
        <row r="127">
          <cell r="J127">
            <v>0</v>
          </cell>
          <cell r="K127">
            <v>0</v>
          </cell>
        </row>
        <row r="128">
          <cell r="J128">
            <v>0</v>
          </cell>
          <cell r="K128">
            <v>0</v>
          </cell>
        </row>
        <row r="129">
          <cell r="J129">
            <v>0</v>
          </cell>
          <cell r="K129">
            <v>0</v>
          </cell>
        </row>
        <row r="130">
          <cell r="J130">
            <v>0</v>
          </cell>
          <cell r="K130">
            <v>0</v>
          </cell>
        </row>
        <row r="131">
          <cell r="J131">
            <v>0</v>
          </cell>
          <cell r="K131">
            <v>0</v>
          </cell>
        </row>
        <row r="132">
          <cell r="J132">
            <v>0</v>
          </cell>
          <cell r="K132">
            <v>0</v>
          </cell>
        </row>
        <row r="133">
          <cell r="J133">
            <v>0</v>
          </cell>
          <cell r="K133">
            <v>0</v>
          </cell>
        </row>
        <row r="134">
          <cell r="J134">
            <v>0</v>
          </cell>
          <cell r="K134">
            <v>0</v>
          </cell>
        </row>
        <row r="135">
          <cell r="J135">
            <v>0</v>
          </cell>
          <cell r="K135">
            <v>0</v>
          </cell>
        </row>
        <row r="136">
          <cell r="J136">
            <v>0</v>
          </cell>
          <cell r="K136">
            <v>0</v>
          </cell>
        </row>
        <row r="137">
          <cell r="J137">
            <v>0</v>
          </cell>
          <cell r="K137">
            <v>0</v>
          </cell>
        </row>
        <row r="138">
          <cell r="J138">
            <v>0</v>
          </cell>
          <cell r="K138">
            <v>0</v>
          </cell>
        </row>
        <row r="139">
          <cell r="J139">
            <v>0.94</v>
          </cell>
          <cell r="K139">
            <v>0</v>
          </cell>
        </row>
        <row r="140">
          <cell r="J140">
            <v>0</v>
          </cell>
          <cell r="K140">
            <v>0</v>
          </cell>
        </row>
        <row r="141">
          <cell r="J141">
            <v>0</v>
          </cell>
          <cell r="K141">
            <v>0</v>
          </cell>
        </row>
        <row r="142">
          <cell r="J142">
            <v>0</v>
          </cell>
          <cell r="K142">
            <v>0</v>
          </cell>
        </row>
        <row r="143">
          <cell r="J143">
            <v>0</v>
          </cell>
          <cell r="K143">
            <v>0</v>
          </cell>
        </row>
        <row r="144">
          <cell r="J144">
            <v>0</v>
          </cell>
          <cell r="K144">
            <v>0</v>
          </cell>
        </row>
        <row r="145">
          <cell r="J145">
            <v>1.19</v>
          </cell>
          <cell r="K145">
            <v>0</v>
          </cell>
        </row>
        <row r="146">
          <cell r="J146">
            <v>0</v>
          </cell>
          <cell r="K146">
            <v>0</v>
          </cell>
        </row>
        <row r="147">
          <cell r="J147">
            <v>0</v>
          </cell>
          <cell r="K147">
            <v>0</v>
          </cell>
        </row>
      </sheetData>
      <sheetData sheetId="17">
        <row r="93">
          <cell r="I93">
            <v>39.09</v>
          </cell>
          <cell r="J93">
            <v>39.06</v>
          </cell>
          <cell r="K93">
            <v>0</v>
          </cell>
        </row>
        <row r="94">
          <cell r="I94">
            <v>0</v>
          </cell>
          <cell r="J94">
            <v>0</v>
          </cell>
          <cell r="K94">
            <v>0</v>
          </cell>
        </row>
        <row r="95">
          <cell r="I95">
            <v>9.39</v>
          </cell>
          <cell r="J95">
            <v>9.39</v>
          </cell>
          <cell r="K95">
            <v>0</v>
          </cell>
        </row>
        <row r="96">
          <cell r="I96">
            <v>7.7700000000000005</v>
          </cell>
          <cell r="J96">
            <v>7.7700000000000005</v>
          </cell>
          <cell r="K96">
            <v>0</v>
          </cell>
        </row>
        <row r="97">
          <cell r="I97">
            <v>1.62</v>
          </cell>
          <cell r="J97">
            <v>1.62</v>
          </cell>
          <cell r="K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</row>
        <row r="99">
          <cell r="I99">
            <v>17.76</v>
          </cell>
          <cell r="J99">
            <v>17.73</v>
          </cell>
          <cell r="K99">
            <v>0</v>
          </cell>
        </row>
        <row r="100">
          <cell r="I100">
            <v>4.466666666666667</v>
          </cell>
          <cell r="J100">
            <v>4.466666666666667</v>
          </cell>
          <cell r="K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</row>
        <row r="103">
          <cell r="I103">
            <v>6.473333333333333</v>
          </cell>
          <cell r="J103">
            <v>6.473333333333333</v>
          </cell>
          <cell r="K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</row>
        <row r="105">
          <cell r="I105">
            <v>1</v>
          </cell>
          <cell r="J105">
            <v>1</v>
          </cell>
          <cell r="K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</row>
        <row r="108">
          <cell r="K108">
            <v>0</v>
          </cell>
        </row>
        <row r="109"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J112">
            <v>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J115">
            <v>0</v>
          </cell>
          <cell r="K115">
            <v>0</v>
          </cell>
        </row>
        <row r="116">
          <cell r="J116">
            <v>0</v>
          </cell>
          <cell r="K116">
            <v>0</v>
          </cell>
        </row>
        <row r="117">
          <cell r="J117">
            <v>0</v>
          </cell>
          <cell r="K117">
            <v>0</v>
          </cell>
        </row>
        <row r="118"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2.2</v>
          </cell>
          <cell r="K120">
            <v>0</v>
          </cell>
        </row>
        <row r="121">
          <cell r="J121">
            <v>0</v>
          </cell>
          <cell r="K121">
            <v>0</v>
          </cell>
        </row>
        <row r="122">
          <cell r="J122">
            <v>0</v>
          </cell>
          <cell r="K122">
            <v>0</v>
          </cell>
        </row>
        <row r="123">
          <cell r="J123">
            <v>0</v>
          </cell>
          <cell r="K123">
            <v>0</v>
          </cell>
        </row>
        <row r="124">
          <cell r="J124">
            <v>0.3</v>
          </cell>
          <cell r="K124">
            <v>0</v>
          </cell>
        </row>
        <row r="125">
          <cell r="J125">
            <v>0</v>
          </cell>
          <cell r="K125">
            <v>0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J128">
            <v>0</v>
          </cell>
          <cell r="K128">
            <v>0</v>
          </cell>
        </row>
        <row r="129">
          <cell r="J129">
            <v>0</v>
          </cell>
          <cell r="K129">
            <v>0</v>
          </cell>
        </row>
        <row r="130">
          <cell r="J130">
            <v>0</v>
          </cell>
          <cell r="K130">
            <v>0</v>
          </cell>
        </row>
        <row r="131">
          <cell r="J131">
            <v>0</v>
          </cell>
          <cell r="K131">
            <v>0</v>
          </cell>
        </row>
        <row r="132">
          <cell r="J132">
            <v>0</v>
          </cell>
          <cell r="K132">
            <v>0</v>
          </cell>
        </row>
        <row r="133">
          <cell r="J133">
            <v>0</v>
          </cell>
          <cell r="K133">
            <v>0</v>
          </cell>
        </row>
        <row r="134">
          <cell r="J134">
            <v>0</v>
          </cell>
          <cell r="K134">
            <v>0</v>
          </cell>
        </row>
        <row r="135">
          <cell r="J135">
            <v>0</v>
          </cell>
          <cell r="K135">
            <v>0</v>
          </cell>
        </row>
        <row r="136">
          <cell r="J136">
            <v>0</v>
          </cell>
          <cell r="K136">
            <v>0</v>
          </cell>
        </row>
        <row r="137">
          <cell r="J137">
            <v>0</v>
          </cell>
          <cell r="K137">
            <v>0</v>
          </cell>
        </row>
        <row r="138">
          <cell r="J138">
            <v>0</v>
          </cell>
          <cell r="K138">
            <v>0</v>
          </cell>
        </row>
        <row r="139">
          <cell r="J139">
            <v>0.5</v>
          </cell>
          <cell r="K139">
            <v>0</v>
          </cell>
        </row>
        <row r="140">
          <cell r="J140">
            <v>0</v>
          </cell>
          <cell r="K140">
            <v>0</v>
          </cell>
        </row>
        <row r="141">
          <cell r="J141">
            <v>0</v>
          </cell>
          <cell r="K141">
            <v>0</v>
          </cell>
        </row>
        <row r="142">
          <cell r="J142">
            <v>0</v>
          </cell>
          <cell r="K142">
            <v>0</v>
          </cell>
        </row>
        <row r="143">
          <cell r="J143">
            <v>0</v>
          </cell>
          <cell r="K143">
            <v>0</v>
          </cell>
        </row>
        <row r="144">
          <cell r="J144">
            <v>0</v>
          </cell>
          <cell r="K144">
            <v>0</v>
          </cell>
        </row>
        <row r="145">
          <cell r="J145">
            <v>1.1</v>
          </cell>
          <cell r="K145">
            <v>0</v>
          </cell>
        </row>
        <row r="146">
          <cell r="J146">
            <v>0</v>
          </cell>
          <cell r="K146">
            <v>0</v>
          </cell>
        </row>
        <row r="147">
          <cell r="J147">
            <v>0</v>
          </cell>
          <cell r="K147">
            <v>0</v>
          </cell>
        </row>
      </sheetData>
      <sheetData sheetId="18">
        <row r="92">
          <cell r="I92">
            <v>38.349999999999994</v>
          </cell>
          <cell r="J92">
            <v>38.34</v>
          </cell>
          <cell r="K92">
            <v>0</v>
          </cell>
        </row>
        <row r="93">
          <cell r="I93">
            <v>0</v>
          </cell>
          <cell r="J93">
            <v>0</v>
          </cell>
          <cell r="K93">
            <v>0</v>
          </cell>
        </row>
        <row r="94">
          <cell r="I94">
            <v>7.239999999999999</v>
          </cell>
          <cell r="J94">
            <v>7.239999999999999</v>
          </cell>
          <cell r="K94">
            <v>0</v>
          </cell>
        </row>
        <row r="95">
          <cell r="I95">
            <v>5.02</v>
          </cell>
          <cell r="J95">
            <v>5.02</v>
          </cell>
          <cell r="K95">
            <v>0</v>
          </cell>
        </row>
        <row r="96">
          <cell r="I96">
            <v>1.54</v>
          </cell>
          <cell r="J96">
            <v>1.54</v>
          </cell>
          <cell r="K96">
            <v>0</v>
          </cell>
        </row>
        <row r="97">
          <cell r="I97">
            <v>0.6799999999999999</v>
          </cell>
          <cell r="J97">
            <v>0.6799999999999999</v>
          </cell>
          <cell r="K97">
            <v>0</v>
          </cell>
        </row>
        <row r="98">
          <cell r="I98">
            <v>18.67</v>
          </cell>
          <cell r="J98">
            <v>18.66</v>
          </cell>
          <cell r="K98">
            <v>0</v>
          </cell>
        </row>
        <row r="99">
          <cell r="I99">
            <v>4.466666666666667</v>
          </cell>
          <cell r="J99">
            <v>4.466666666666667</v>
          </cell>
          <cell r="K99">
            <v>0</v>
          </cell>
        </row>
        <row r="100">
          <cell r="I100">
            <v>0.5</v>
          </cell>
          <cell r="J100">
            <v>0.5</v>
          </cell>
          <cell r="K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</row>
        <row r="102">
          <cell r="I102">
            <v>6.473333333333333</v>
          </cell>
          <cell r="J102">
            <v>6.473333333333333</v>
          </cell>
          <cell r="K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</row>
        <row r="104">
          <cell r="I104">
            <v>1</v>
          </cell>
          <cell r="J104">
            <v>1</v>
          </cell>
          <cell r="K104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</row>
        <row r="107">
          <cell r="K107">
            <v>1.3333333333333333</v>
          </cell>
        </row>
        <row r="108">
          <cell r="J108">
            <v>0</v>
          </cell>
          <cell r="K108">
            <v>0</v>
          </cell>
        </row>
        <row r="109"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J112">
            <v>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J115">
            <v>0</v>
          </cell>
          <cell r="K115">
            <v>0</v>
          </cell>
        </row>
        <row r="116">
          <cell r="J116">
            <v>0</v>
          </cell>
          <cell r="K116">
            <v>0</v>
          </cell>
        </row>
        <row r="117">
          <cell r="K117">
            <v>1.3333333333333333</v>
          </cell>
        </row>
        <row r="118">
          <cell r="J118">
            <v>0</v>
          </cell>
          <cell r="K118">
            <v>0</v>
          </cell>
        </row>
        <row r="119">
          <cell r="J119">
            <v>2.1</v>
          </cell>
          <cell r="K119">
            <v>0</v>
          </cell>
        </row>
        <row r="120">
          <cell r="J120">
            <v>0.28</v>
          </cell>
          <cell r="K120">
            <v>0</v>
          </cell>
        </row>
        <row r="121">
          <cell r="J121">
            <v>0</v>
          </cell>
          <cell r="K121">
            <v>0</v>
          </cell>
        </row>
        <row r="122">
          <cell r="J122">
            <v>0</v>
          </cell>
          <cell r="K122">
            <v>0</v>
          </cell>
        </row>
        <row r="123">
          <cell r="J123">
            <v>0</v>
          </cell>
          <cell r="K123">
            <v>0</v>
          </cell>
        </row>
        <row r="124">
          <cell r="J124">
            <v>0</v>
          </cell>
          <cell r="K124">
            <v>0</v>
          </cell>
        </row>
        <row r="125">
          <cell r="J125">
            <v>0</v>
          </cell>
          <cell r="K125">
            <v>1.3333333333333333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J128">
            <v>0</v>
          </cell>
          <cell r="K128">
            <v>0</v>
          </cell>
        </row>
        <row r="129">
          <cell r="J129">
            <v>0</v>
          </cell>
          <cell r="K129">
            <v>0</v>
          </cell>
        </row>
        <row r="130">
          <cell r="J130">
            <v>0</v>
          </cell>
          <cell r="K130">
            <v>0</v>
          </cell>
        </row>
        <row r="131">
          <cell r="J131">
            <v>0</v>
          </cell>
          <cell r="K131">
            <v>0</v>
          </cell>
        </row>
        <row r="132">
          <cell r="J132">
            <v>0</v>
          </cell>
          <cell r="K132">
            <v>0</v>
          </cell>
        </row>
        <row r="133">
          <cell r="J133">
            <v>0</v>
          </cell>
          <cell r="K133">
            <v>0</v>
          </cell>
        </row>
        <row r="134">
          <cell r="J134">
            <v>0</v>
          </cell>
          <cell r="K134">
            <v>0</v>
          </cell>
        </row>
        <row r="135">
          <cell r="J135">
            <v>0</v>
          </cell>
          <cell r="K135">
            <v>0</v>
          </cell>
        </row>
        <row r="136">
          <cell r="J136">
            <v>0</v>
          </cell>
          <cell r="K136">
            <v>0</v>
          </cell>
        </row>
        <row r="137">
          <cell r="J137">
            <v>0</v>
          </cell>
          <cell r="K137">
            <v>0</v>
          </cell>
        </row>
        <row r="138">
          <cell r="J138">
            <v>1</v>
          </cell>
          <cell r="K138">
            <v>0</v>
          </cell>
        </row>
        <row r="139">
          <cell r="J139">
            <v>0</v>
          </cell>
          <cell r="K139">
            <v>0</v>
          </cell>
        </row>
        <row r="140">
          <cell r="J140">
            <v>0</v>
          </cell>
          <cell r="K140">
            <v>0</v>
          </cell>
        </row>
        <row r="141">
          <cell r="J141">
            <v>0</v>
          </cell>
          <cell r="K141">
            <v>0</v>
          </cell>
        </row>
        <row r="142">
          <cell r="J142">
            <v>0</v>
          </cell>
          <cell r="K142">
            <v>0</v>
          </cell>
        </row>
        <row r="143">
          <cell r="J143">
            <v>0</v>
          </cell>
          <cell r="K143">
            <v>0</v>
          </cell>
        </row>
        <row r="144">
          <cell r="J144">
            <v>1.1</v>
          </cell>
          <cell r="K144">
            <v>0</v>
          </cell>
        </row>
        <row r="145">
          <cell r="J145">
            <v>0</v>
          </cell>
          <cell r="K145">
            <v>0</v>
          </cell>
        </row>
        <row r="146">
          <cell r="J146">
            <v>0</v>
          </cell>
          <cell r="K146">
            <v>0</v>
          </cell>
        </row>
      </sheetData>
      <sheetData sheetId="19">
        <row r="87">
          <cell r="I87">
            <v>22.91367</v>
          </cell>
          <cell r="J87">
            <v>20.90367</v>
          </cell>
          <cell r="K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</row>
        <row r="89">
          <cell r="I89">
            <v>4.819999999999999</v>
          </cell>
          <cell r="J89">
            <v>4.819999999999999</v>
          </cell>
          <cell r="K89">
            <v>0</v>
          </cell>
        </row>
        <row r="90">
          <cell r="I90">
            <v>4.619999999999999</v>
          </cell>
          <cell r="J90">
            <v>4.619999999999999</v>
          </cell>
          <cell r="K90">
            <v>0</v>
          </cell>
        </row>
        <row r="91">
          <cell r="I91">
            <v>0.2</v>
          </cell>
          <cell r="J91">
            <v>0.2</v>
          </cell>
          <cell r="K91">
            <v>0</v>
          </cell>
        </row>
        <row r="92">
          <cell r="I92">
            <v>0</v>
          </cell>
          <cell r="J92">
            <v>0</v>
          </cell>
          <cell r="K92">
            <v>0</v>
          </cell>
        </row>
        <row r="93">
          <cell r="I93">
            <v>14.377499999999998</v>
          </cell>
          <cell r="J93">
            <v>13.607499999999998</v>
          </cell>
          <cell r="K93">
            <v>0</v>
          </cell>
        </row>
        <row r="94">
          <cell r="I94">
            <v>1.31954</v>
          </cell>
          <cell r="J94">
            <v>0.77954</v>
          </cell>
          <cell r="K94">
            <v>0</v>
          </cell>
        </row>
        <row r="95">
          <cell r="I95">
            <v>0</v>
          </cell>
          <cell r="J95">
            <v>0</v>
          </cell>
          <cell r="K95">
            <v>0</v>
          </cell>
        </row>
        <row r="96">
          <cell r="I96">
            <v>0</v>
          </cell>
          <cell r="J96">
            <v>0</v>
          </cell>
          <cell r="K96">
            <v>0</v>
          </cell>
        </row>
        <row r="97">
          <cell r="I97">
            <v>1.28</v>
          </cell>
          <cell r="J97">
            <v>0.94</v>
          </cell>
          <cell r="K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</row>
        <row r="99">
          <cell r="I99">
            <v>1.1166299999999998</v>
          </cell>
          <cell r="J99">
            <v>0.7566299999999998</v>
          </cell>
          <cell r="K99">
            <v>0</v>
          </cell>
        </row>
        <row r="100">
          <cell r="I100">
            <v>0</v>
          </cell>
          <cell r="J100">
            <v>0</v>
          </cell>
          <cell r="K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</row>
        <row r="102">
          <cell r="J102">
            <v>4.9190000000000005</v>
          </cell>
          <cell r="K102">
            <v>0.18</v>
          </cell>
        </row>
        <row r="103">
          <cell r="J103">
            <v>0</v>
          </cell>
          <cell r="K103">
            <v>0</v>
          </cell>
        </row>
        <row r="104">
          <cell r="J104">
            <v>0.01</v>
          </cell>
          <cell r="K104">
            <v>0</v>
          </cell>
        </row>
        <row r="105">
          <cell r="J105">
            <v>0</v>
          </cell>
          <cell r="K105">
            <v>0</v>
          </cell>
        </row>
        <row r="106">
          <cell r="J106">
            <v>0</v>
          </cell>
          <cell r="K106">
            <v>0</v>
          </cell>
        </row>
        <row r="107">
          <cell r="J107">
            <v>0</v>
          </cell>
          <cell r="K107">
            <v>0</v>
          </cell>
        </row>
        <row r="108">
          <cell r="J108">
            <v>0.05</v>
          </cell>
          <cell r="K108">
            <v>0</v>
          </cell>
        </row>
        <row r="109"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J112">
            <v>1.3399999999999999</v>
          </cell>
          <cell r="K112">
            <v>0.08</v>
          </cell>
        </row>
        <row r="113">
          <cell r="J113">
            <v>0</v>
          </cell>
          <cell r="K113">
            <v>0</v>
          </cell>
        </row>
        <row r="114">
          <cell r="J114">
            <v>0.89</v>
          </cell>
          <cell r="K114">
            <v>0.03</v>
          </cell>
        </row>
        <row r="115">
          <cell r="J115">
            <v>0.08</v>
          </cell>
          <cell r="K115">
            <v>0</v>
          </cell>
        </row>
        <row r="116">
          <cell r="J116">
            <v>0</v>
          </cell>
          <cell r="K116">
            <v>0</v>
          </cell>
        </row>
        <row r="117"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0</v>
          </cell>
          <cell r="K120">
            <v>0</v>
          </cell>
        </row>
        <row r="121">
          <cell r="J121">
            <v>0</v>
          </cell>
          <cell r="K121">
            <v>0</v>
          </cell>
        </row>
        <row r="122">
          <cell r="J122">
            <v>0</v>
          </cell>
          <cell r="K122">
            <v>0</v>
          </cell>
        </row>
        <row r="123">
          <cell r="J123">
            <v>0</v>
          </cell>
          <cell r="K123">
            <v>0</v>
          </cell>
        </row>
        <row r="124">
          <cell r="J124">
            <v>0</v>
          </cell>
          <cell r="K124">
            <v>0</v>
          </cell>
        </row>
        <row r="125">
          <cell r="J125">
            <v>0</v>
          </cell>
          <cell r="K125">
            <v>0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J128">
            <v>0</v>
          </cell>
          <cell r="K128">
            <v>0</v>
          </cell>
        </row>
        <row r="129">
          <cell r="J129">
            <v>0.37</v>
          </cell>
          <cell r="K129">
            <v>0.05</v>
          </cell>
        </row>
        <row r="130">
          <cell r="J130">
            <v>0</v>
          </cell>
          <cell r="K130">
            <v>0</v>
          </cell>
        </row>
        <row r="131">
          <cell r="J131">
            <v>0</v>
          </cell>
          <cell r="K131">
            <v>0</v>
          </cell>
        </row>
        <row r="132">
          <cell r="J132">
            <v>0</v>
          </cell>
          <cell r="K132">
            <v>0.1</v>
          </cell>
        </row>
        <row r="133">
          <cell r="J133">
            <v>0</v>
          </cell>
          <cell r="K133">
            <v>0</v>
          </cell>
        </row>
        <row r="134">
          <cell r="J134">
            <v>0.899</v>
          </cell>
          <cell r="K134">
            <v>0</v>
          </cell>
        </row>
        <row r="135">
          <cell r="J135">
            <v>0.37</v>
          </cell>
          <cell r="K135">
            <v>0</v>
          </cell>
        </row>
        <row r="136">
          <cell r="J136">
            <v>0</v>
          </cell>
          <cell r="K136">
            <v>0</v>
          </cell>
        </row>
        <row r="137">
          <cell r="J137">
            <v>0</v>
          </cell>
          <cell r="K137">
            <v>0</v>
          </cell>
        </row>
        <row r="138">
          <cell r="J138">
            <v>0</v>
          </cell>
          <cell r="K138">
            <v>0</v>
          </cell>
        </row>
        <row r="139">
          <cell r="J139">
            <v>2.25</v>
          </cell>
          <cell r="K139">
            <v>0</v>
          </cell>
        </row>
        <row r="140">
          <cell r="J140">
            <v>0</v>
          </cell>
          <cell r="K140">
            <v>0</v>
          </cell>
        </row>
        <row r="141">
          <cell r="J141">
            <v>0</v>
          </cell>
          <cell r="K1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D81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11.421875" defaultRowHeight="15"/>
  <cols>
    <col min="1" max="1" width="6.28125" style="72" customWidth="1"/>
    <col min="2" max="2" width="56.140625" style="127" customWidth="1"/>
    <col min="3" max="3" width="6.57421875" style="72" customWidth="1"/>
    <col min="4" max="4" width="13.421875" style="72" customWidth="1"/>
    <col min="5" max="5" width="9.8515625" style="72" customWidth="1"/>
    <col min="6" max="17" width="8.140625" style="128" hidden="1" customWidth="1"/>
    <col min="18" max="20" width="8.140625" style="72" hidden="1" customWidth="1"/>
    <col min="21" max="21" width="8.140625" style="80" hidden="1" customWidth="1"/>
    <col min="22" max="24" width="8.140625" style="72" hidden="1" customWidth="1"/>
    <col min="25" max="30" width="14.28125" style="72" hidden="1" customWidth="1"/>
    <col min="31" max="16384" width="11.421875" style="72" customWidth="1"/>
  </cols>
  <sheetData>
    <row r="1" spans="1:21" s="66" customFormat="1" ht="26.25" customHeight="1">
      <c r="A1" s="169" t="s">
        <v>245</v>
      </c>
      <c r="B1" s="169"/>
      <c r="C1" s="169"/>
      <c r="D1" s="169"/>
      <c r="E1" s="169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U1" s="68"/>
    </row>
    <row r="2" spans="1:21" s="66" customFormat="1" ht="16.5" customHeight="1">
      <c r="A2" s="170" t="s">
        <v>246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U2" s="68"/>
    </row>
    <row r="3" spans="1:21" s="70" customFormat="1" ht="9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171" t="s">
        <v>159</v>
      </c>
      <c r="P3" s="171"/>
      <c r="Q3" s="171"/>
      <c r="U3" s="71"/>
    </row>
    <row r="4" spans="1:24" ht="13.5" customHeight="1">
      <c r="A4" s="172" t="s">
        <v>0</v>
      </c>
      <c r="B4" s="172" t="s">
        <v>89</v>
      </c>
      <c r="C4" s="172" t="s">
        <v>2</v>
      </c>
      <c r="D4" s="173" t="s">
        <v>160</v>
      </c>
      <c r="E4" s="178" t="s">
        <v>162</v>
      </c>
      <c r="F4" s="175" t="s">
        <v>161</v>
      </c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7"/>
    </row>
    <row r="5" spans="1:24" ht="18.75" customHeight="1">
      <c r="A5" s="172"/>
      <c r="B5" s="172"/>
      <c r="C5" s="172"/>
      <c r="D5" s="174"/>
      <c r="E5" s="179"/>
      <c r="F5" s="73" t="s">
        <v>87</v>
      </c>
      <c r="G5" s="73" t="s">
        <v>90</v>
      </c>
      <c r="H5" s="73" t="s">
        <v>64</v>
      </c>
      <c r="I5" s="73" t="s">
        <v>53</v>
      </c>
      <c r="J5" s="73" t="s">
        <v>63</v>
      </c>
      <c r="K5" s="73" t="s">
        <v>65</v>
      </c>
      <c r="L5" s="73" t="s">
        <v>56</v>
      </c>
      <c r="M5" s="73" t="s">
        <v>91</v>
      </c>
      <c r="N5" s="73" t="s">
        <v>57</v>
      </c>
      <c r="O5" s="73" t="s">
        <v>55</v>
      </c>
      <c r="P5" s="73" t="s">
        <v>81</v>
      </c>
      <c r="Q5" s="73" t="s">
        <v>82</v>
      </c>
      <c r="R5" s="73" t="s">
        <v>54</v>
      </c>
      <c r="S5" s="73" t="s">
        <v>83</v>
      </c>
      <c r="T5" s="73" t="s">
        <v>84</v>
      </c>
      <c r="U5" s="73" t="s">
        <v>66</v>
      </c>
      <c r="V5" s="73" t="s">
        <v>85</v>
      </c>
      <c r="W5" s="73" t="s">
        <v>86</v>
      </c>
      <c r="X5" s="73" t="s">
        <v>92</v>
      </c>
    </row>
    <row r="6" spans="1:24" ht="18" customHeight="1">
      <c r="A6" s="74">
        <v>-1</v>
      </c>
      <c r="B6" s="75">
        <v>-2</v>
      </c>
      <c r="C6" s="74">
        <v>-3</v>
      </c>
      <c r="D6" s="74">
        <v>-4</v>
      </c>
      <c r="E6" s="74">
        <v>-5</v>
      </c>
      <c r="F6" s="76">
        <v>-5</v>
      </c>
      <c r="G6" s="76">
        <v>-6</v>
      </c>
      <c r="H6" s="76">
        <v>-7</v>
      </c>
      <c r="I6" s="76">
        <v>-8</v>
      </c>
      <c r="J6" s="76">
        <v>-9</v>
      </c>
      <c r="K6" s="76">
        <v>-10</v>
      </c>
      <c r="L6" s="76">
        <v>-11</v>
      </c>
      <c r="M6" s="76">
        <v>-12</v>
      </c>
      <c r="N6" s="76">
        <v>-13</v>
      </c>
      <c r="O6" s="76">
        <v>-14</v>
      </c>
      <c r="P6" s="76">
        <v>-15</v>
      </c>
      <c r="Q6" s="76">
        <v>-16</v>
      </c>
      <c r="R6" s="76">
        <v>-17</v>
      </c>
      <c r="S6" s="76">
        <v>-18</v>
      </c>
      <c r="T6" s="76">
        <v>-19</v>
      </c>
      <c r="U6" s="76">
        <v>-20</v>
      </c>
      <c r="V6" s="76">
        <v>-21</v>
      </c>
      <c r="W6" s="76">
        <v>-22</v>
      </c>
      <c r="X6" s="76">
        <v>-23</v>
      </c>
    </row>
    <row r="7" spans="1:24" s="80" customFormat="1" ht="16.5" customHeight="1" hidden="1">
      <c r="A7" s="77"/>
      <c r="B7" s="78"/>
      <c r="C7" s="77"/>
      <c r="D7" s="77"/>
      <c r="E7" s="77"/>
      <c r="F7" s="79">
        <v>0.004540000001725275</v>
      </c>
      <c r="G7" s="79">
        <v>0</v>
      </c>
      <c r="H7" s="79">
        <v>0</v>
      </c>
      <c r="I7" s="79">
        <v>0</v>
      </c>
      <c r="J7" s="79">
        <v>-0.0026480000005904003</v>
      </c>
      <c r="K7" s="79">
        <v>0</v>
      </c>
      <c r="L7" s="79">
        <v>0</v>
      </c>
      <c r="M7" s="79">
        <v>0</v>
      </c>
      <c r="N7" s="79">
        <v>0</v>
      </c>
      <c r="O7" s="79">
        <v>0.0036999999992985977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79">
        <v>0</v>
      </c>
    </row>
    <row r="8" spans="1:24" s="85" customFormat="1" ht="16.5" customHeight="1" hidden="1">
      <c r="A8" s="81"/>
      <c r="B8" s="82"/>
      <c r="C8" s="81"/>
      <c r="D8" s="83">
        <v>113542.26947099999</v>
      </c>
      <c r="E8" s="81"/>
      <c r="F8" s="84">
        <v>5684.489999999999</v>
      </c>
      <c r="G8" s="84">
        <v>6505.849999999999</v>
      </c>
      <c r="H8" s="84">
        <v>6012.530000000002</v>
      </c>
      <c r="I8" s="84">
        <v>1829</v>
      </c>
      <c r="J8" s="84">
        <v>3835.0034710000004</v>
      </c>
      <c r="K8" s="84">
        <v>3140.0000000000005</v>
      </c>
      <c r="L8" s="84">
        <v>10716.810000000001</v>
      </c>
      <c r="M8" s="84">
        <v>6116.92</v>
      </c>
      <c r="N8" s="84">
        <v>8890</v>
      </c>
      <c r="O8" s="84">
        <v>12154.44</v>
      </c>
      <c r="P8" s="84">
        <v>4240.910000000001</v>
      </c>
      <c r="Q8" s="84">
        <v>3754.9999999999995</v>
      </c>
      <c r="R8" s="84">
        <v>8815.92</v>
      </c>
      <c r="S8" s="84">
        <v>3811.3399999999997</v>
      </c>
      <c r="T8" s="84">
        <v>10702.003999999997</v>
      </c>
      <c r="U8" s="84">
        <v>6480.904000000001</v>
      </c>
      <c r="V8" s="84">
        <v>5216.7</v>
      </c>
      <c r="W8" s="84">
        <v>3912.924000000001</v>
      </c>
      <c r="X8" s="84">
        <v>1721.524</v>
      </c>
    </row>
    <row r="9" spans="1:24" s="89" customFormat="1" ht="17.25" customHeight="1">
      <c r="A9" s="86" t="s">
        <v>1</v>
      </c>
      <c r="B9" s="87" t="s">
        <v>163</v>
      </c>
      <c r="C9" s="86"/>
      <c r="D9" s="83">
        <f>D10+D25+D65</f>
        <v>113542.269</v>
      </c>
      <c r="E9" s="83">
        <v>100</v>
      </c>
      <c r="F9" s="88">
        <v>5684.494540000001</v>
      </c>
      <c r="G9" s="88">
        <v>6505.849999999999</v>
      </c>
      <c r="H9" s="88">
        <v>6012.53</v>
      </c>
      <c r="I9" s="88">
        <v>1829</v>
      </c>
      <c r="J9" s="88">
        <v>3835.000823</v>
      </c>
      <c r="K9" s="84">
        <v>3140.0000000000005</v>
      </c>
      <c r="L9" s="88">
        <v>10716.81</v>
      </c>
      <c r="M9" s="88">
        <v>6116.92</v>
      </c>
      <c r="N9" s="88">
        <v>8890</v>
      </c>
      <c r="O9" s="88">
        <v>12154.4437</v>
      </c>
      <c r="P9" s="88">
        <v>4240.91</v>
      </c>
      <c r="Q9" s="88">
        <v>3755.0000000000005</v>
      </c>
      <c r="R9" s="83">
        <v>8815.92</v>
      </c>
      <c r="S9" s="83">
        <v>3811.34</v>
      </c>
      <c r="T9" s="83">
        <v>10702.003999999999</v>
      </c>
      <c r="U9" s="83">
        <v>6480.904</v>
      </c>
      <c r="V9" s="83">
        <v>5216.7</v>
      </c>
      <c r="W9" s="83">
        <v>3912.9240000000004</v>
      </c>
      <c r="X9" s="83">
        <v>1721.5240000000001</v>
      </c>
    </row>
    <row r="10" spans="1:30" s="89" customFormat="1" ht="17.25" customHeight="1">
      <c r="A10" s="90">
        <v>1</v>
      </c>
      <c r="B10" s="91" t="s">
        <v>93</v>
      </c>
      <c r="C10" s="92" t="s">
        <v>94</v>
      </c>
      <c r="D10" s="83">
        <v>109672.69</v>
      </c>
      <c r="E10" s="83">
        <v>96.59194850157522</v>
      </c>
      <c r="F10" s="88">
        <v>5618.990000000001</v>
      </c>
      <c r="G10" s="88">
        <v>6406.84</v>
      </c>
      <c r="H10" s="88">
        <v>5692.11</v>
      </c>
      <c r="I10" s="88">
        <v>1637.8444</v>
      </c>
      <c r="J10" s="88">
        <v>3640.600101</v>
      </c>
      <c r="K10" s="84">
        <v>2857.8300000000004</v>
      </c>
      <c r="L10" s="88">
        <v>10558.1544</v>
      </c>
      <c r="M10" s="88">
        <v>6023.9</v>
      </c>
      <c r="N10" s="88">
        <v>8718.2144</v>
      </c>
      <c r="O10" s="88">
        <v>11807.4581</v>
      </c>
      <c r="P10" s="88">
        <v>4060.374</v>
      </c>
      <c r="Q10" s="88">
        <v>3489.32</v>
      </c>
      <c r="R10" s="83">
        <v>8606.3688</v>
      </c>
      <c r="S10" s="83">
        <v>3679.23</v>
      </c>
      <c r="T10" s="83">
        <v>10546.83</v>
      </c>
      <c r="U10" s="83">
        <v>6296.51</v>
      </c>
      <c r="V10" s="83">
        <v>5067.19</v>
      </c>
      <c r="W10" s="83">
        <v>3730.1600000000003</v>
      </c>
      <c r="X10" s="83">
        <v>1234.7663300000002</v>
      </c>
      <c r="Y10" s="93"/>
      <c r="Z10" s="93"/>
      <c r="AA10" s="93"/>
      <c r="AB10" s="93"/>
      <c r="AC10" s="93"/>
      <c r="AD10" s="93"/>
    </row>
    <row r="11" spans="1:30" ht="17.25" customHeight="1" hidden="1">
      <c r="A11" s="94"/>
      <c r="B11" s="95" t="s">
        <v>129</v>
      </c>
      <c r="C11" s="96"/>
      <c r="D11" s="81">
        <v>0</v>
      </c>
      <c r="E11" s="83">
        <f aca="true" t="shared" si="0" ref="E11:E64">D11/$D$9*100</f>
        <v>0</v>
      </c>
      <c r="F11" s="97">
        <v>0</v>
      </c>
      <c r="G11" s="88">
        <v>0</v>
      </c>
      <c r="H11" s="97">
        <v>0</v>
      </c>
      <c r="I11" s="97">
        <v>0</v>
      </c>
      <c r="J11" s="97">
        <v>0</v>
      </c>
      <c r="K11" s="84">
        <v>0</v>
      </c>
      <c r="L11" s="97">
        <v>0</v>
      </c>
      <c r="M11" s="97">
        <v>0</v>
      </c>
      <c r="N11" s="97">
        <v>0</v>
      </c>
      <c r="O11" s="97">
        <v>0</v>
      </c>
      <c r="P11" s="88">
        <v>0</v>
      </c>
      <c r="Q11" s="97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3">
        <v>0</v>
      </c>
      <c r="Y11" s="98"/>
      <c r="Z11" s="98"/>
      <c r="AA11" s="98"/>
      <c r="AB11" s="98"/>
      <c r="AC11" s="98"/>
      <c r="AD11" s="98"/>
    </row>
    <row r="12" spans="1:30" ht="17.25" customHeight="1">
      <c r="A12" s="94" t="s">
        <v>58</v>
      </c>
      <c r="B12" s="99" t="s">
        <v>95</v>
      </c>
      <c r="C12" s="96" t="s">
        <v>88</v>
      </c>
      <c r="D12" s="81">
        <v>8534.772712</v>
      </c>
      <c r="E12" s="81">
        <f t="shared" si="0"/>
        <v>7.516824163519227</v>
      </c>
      <c r="F12" s="97">
        <v>822.27</v>
      </c>
      <c r="G12" s="97">
        <v>548.9300000000001</v>
      </c>
      <c r="H12" s="97">
        <v>831.5899999999999</v>
      </c>
      <c r="I12" s="97">
        <v>190.45</v>
      </c>
      <c r="J12" s="97">
        <v>369.819012</v>
      </c>
      <c r="K12" s="84">
        <v>195.19000000000003</v>
      </c>
      <c r="L12" s="97">
        <v>1011.01</v>
      </c>
      <c r="M12" s="97">
        <v>283.40999999999997</v>
      </c>
      <c r="N12" s="97">
        <v>400.02</v>
      </c>
      <c r="O12" s="97">
        <v>754.1037</v>
      </c>
      <c r="P12" s="97">
        <v>239.64</v>
      </c>
      <c r="Q12" s="97">
        <v>267.79</v>
      </c>
      <c r="R12" s="81">
        <v>389.59000000000003</v>
      </c>
      <c r="S12" s="81">
        <v>434.96999999999997</v>
      </c>
      <c r="T12" s="81">
        <v>806.85</v>
      </c>
      <c r="U12" s="81">
        <v>248.54</v>
      </c>
      <c r="V12" s="81">
        <v>277.81</v>
      </c>
      <c r="W12" s="81">
        <v>381.04</v>
      </c>
      <c r="X12" s="81">
        <v>81.75</v>
      </c>
      <c r="Y12" s="98"/>
      <c r="Z12" s="98"/>
      <c r="AA12" s="98"/>
      <c r="AB12" s="98"/>
      <c r="AC12" s="98"/>
      <c r="AD12" s="98"/>
    </row>
    <row r="13" spans="1:30" s="101" customFormat="1" ht="17.25" customHeight="1">
      <c r="A13" s="100" t="s">
        <v>155</v>
      </c>
      <c r="B13" s="95" t="s">
        <v>164</v>
      </c>
      <c r="C13" s="100" t="s">
        <v>3</v>
      </c>
      <c r="D13" s="81">
        <v>1538.259012</v>
      </c>
      <c r="E13" s="81">
        <f t="shared" si="0"/>
        <v>1.3547897409025709</v>
      </c>
      <c r="F13" s="97">
        <v>3.7199999999999998</v>
      </c>
      <c r="G13" s="97">
        <v>0</v>
      </c>
      <c r="H13" s="97">
        <v>236.69</v>
      </c>
      <c r="I13" s="97">
        <v>176.25</v>
      </c>
      <c r="J13" s="97">
        <v>186.79901199999998</v>
      </c>
      <c r="K13" s="84">
        <v>91.88000000000001</v>
      </c>
      <c r="L13" s="97">
        <v>35.33</v>
      </c>
      <c r="M13" s="97">
        <v>57.95</v>
      </c>
      <c r="N13" s="97">
        <v>143.44</v>
      </c>
      <c r="O13" s="97">
        <v>2.4</v>
      </c>
      <c r="P13" s="97">
        <v>45.15</v>
      </c>
      <c r="Q13" s="97">
        <v>82.76</v>
      </c>
      <c r="R13" s="81">
        <v>0</v>
      </c>
      <c r="S13" s="81">
        <v>8.56</v>
      </c>
      <c r="T13" s="81">
        <v>14.77</v>
      </c>
      <c r="U13" s="81">
        <v>0</v>
      </c>
      <c r="V13" s="81">
        <v>114.39</v>
      </c>
      <c r="W13" s="81">
        <v>281.29</v>
      </c>
      <c r="X13" s="81">
        <v>56.88</v>
      </c>
      <c r="Y13" s="98"/>
      <c r="Z13" s="98"/>
      <c r="AA13" s="98"/>
      <c r="AB13" s="98"/>
      <c r="AC13" s="98"/>
      <c r="AD13" s="98"/>
    </row>
    <row r="14" spans="1:30" s="101" customFormat="1" ht="17.25" customHeight="1" hidden="1">
      <c r="A14" s="100"/>
      <c r="B14" s="102" t="s">
        <v>165</v>
      </c>
      <c r="C14" s="103" t="s">
        <v>4</v>
      </c>
      <c r="D14" s="81">
        <v>1406.1237</v>
      </c>
      <c r="E14" s="81">
        <f t="shared" si="0"/>
        <v>1.2384143036634225</v>
      </c>
      <c r="F14" s="97">
        <v>18.05</v>
      </c>
      <c r="G14" s="97">
        <v>84.51</v>
      </c>
      <c r="H14" s="97">
        <v>123.88</v>
      </c>
      <c r="I14" s="97">
        <v>14.2</v>
      </c>
      <c r="J14" s="97">
        <v>26.22</v>
      </c>
      <c r="K14" s="84">
        <v>84.91</v>
      </c>
      <c r="L14" s="97">
        <v>142.94</v>
      </c>
      <c r="M14" s="97">
        <v>109.68</v>
      </c>
      <c r="N14" s="97">
        <v>161.51</v>
      </c>
      <c r="O14" s="97">
        <v>44.5037</v>
      </c>
      <c r="P14" s="97">
        <v>36.42</v>
      </c>
      <c r="Q14" s="97">
        <v>42.29</v>
      </c>
      <c r="R14" s="81">
        <v>182.15</v>
      </c>
      <c r="S14" s="81">
        <v>58.95</v>
      </c>
      <c r="T14" s="81">
        <v>73.32</v>
      </c>
      <c r="U14" s="81">
        <v>13.92</v>
      </c>
      <c r="V14" s="81">
        <v>124.28</v>
      </c>
      <c r="W14" s="81">
        <v>57.74</v>
      </c>
      <c r="X14" s="81">
        <v>6.6499999999999995</v>
      </c>
      <c r="Y14" s="98"/>
      <c r="Z14" s="98"/>
      <c r="AA14" s="98"/>
      <c r="AB14" s="98"/>
      <c r="AC14" s="98"/>
      <c r="AD14" s="98"/>
    </row>
    <row r="15" spans="1:30" s="101" customFormat="1" ht="17.25" customHeight="1" hidden="1">
      <c r="A15" s="100"/>
      <c r="B15" s="102" t="s">
        <v>97</v>
      </c>
      <c r="C15" s="103" t="s">
        <v>5</v>
      </c>
      <c r="D15" s="81">
        <v>5590.390000000001</v>
      </c>
      <c r="E15" s="81">
        <f t="shared" si="0"/>
        <v>4.9236201189532345</v>
      </c>
      <c r="F15" s="97">
        <v>800.5</v>
      </c>
      <c r="G15" s="97">
        <v>464.42</v>
      </c>
      <c r="H15" s="97">
        <v>471.02</v>
      </c>
      <c r="I15" s="97">
        <v>0</v>
      </c>
      <c r="J15" s="97">
        <v>156.8</v>
      </c>
      <c r="K15" s="84">
        <v>18.4</v>
      </c>
      <c r="L15" s="97">
        <v>832.74</v>
      </c>
      <c r="M15" s="97">
        <v>115.78</v>
      </c>
      <c r="N15" s="97">
        <v>95.07</v>
      </c>
      <c r="O15" s="97">
        <v>707.2</v>
      </c>
      <c r="P15" s="97">
        <v>158.07</v>
      </c>
      <c r="Q15" s="97">
        <v>142.74</v>
      </c>
      <c r="R15" s="81">
        <v>207.44</v>
      </c>
      <c r="S15" s="81">
        <v>367.46</v>
      </c>
      <c r="T15" s="81">
        <v>718.76</v>
      </c>
      <c r="U15" s="81">
        <v>234.62</v>
      </c>
      <c r="V15" s="81">
        <v>39.14</v>
      </c>
      <c r="W15" s="81">
        <v>42.01</v>
      </c>
      <c r="X15" s="81">
        <v>18.22</v>
      </c>
      <c r="Y15" s="98"/>
      <c r="Z15" s="98"/>
      <c r="AA15" s="98"/>
      <c r="AB15" s="98"/>
      <c r="AC15" s="98"/>
      <c r="AD15" s="98"/>
    </row>
    <row r="16" spans="1:30" s="101" customFormat="1" ht="17.25" customHeight="1">
      <c r="A16" s="94" t="s">
        <v>59</v>
      </c>
      <c r="B16" s="99" t="s">
        <v>98</v>
      </c>
      <c r="C16" s="96" t="s">
        <v>6</v>
      </c>
      <c r="D16" s="81">
        <v>43488.058706</v>
      </c>
      <c r="E16" s="81">
        <f t="shared" si="0"/>
        <v>38.30120631638954</v>
      </c>
      <c r="F16" s="97">
        <v>1563.7300000000002</v>
      </c>
      <c r="G16" s="97">
        <v>2316.46</v>
      </c>
      <c r="H16" s="97">
        <v>2287.98</v>
      </c>
      <c r="I16" s="97">
        <v>398.96999999999997</v>
      </c>
      <c r="J16" s="97">
        <v>1596.702206</v>
      </c>
      <c r="K16" s="84">
        <v>1534.77</v>
      </c>
      <c r="L16" s="97">
        <v>4281.26</v>
      </c>
      <c r="M16" s="97">
        <v>2818.3199999999997</v>
      </c>
      <c r="N16" s="97">
        <v>3704.51</v>
      </c>
      <c r="O16" s="97">
        <v>3581.05</v>
      </c>
      <c r="P16" s="97">
        <v>2054.534</v>
      </c>
      <c r="Q16" s="97">
        <v>2089.59</v>
      </c>
      <c r="R16" s="81">
        <v>3435.62</v>
      </c>
      <c r="S16" s="81">
        <v>1988.8999999999999</v>
      </c>
      <c r="T16" s="81">
        <v>2833.5</v>
      </c>
      <c r="U16" s="81">
        <v>2266.6400000000003</v>
      </c>
      <c r="V16" s="81">
        <v>2666.47</v>
      </c>
      <c r="W16" s="81">
        <v>1809.44</v>
      </c>
      <c r="X16" s="81">
        <v>259.6125</v>
      </c>
      <c r="Y16" s="98"/>
      <c r="Z16" s="98"/>
      <c r="AA16" s="98"/>
      <c r="AB16" s="98"/>
      <c r="AC16" s="98"/>
      <c r="AD16" s="98"/>
    </row>
    <row r="17" spans="1:30" ht="17.25" customHeight="1">
      <c r="A17" s="94" t="s">
        <v>99</v>
      </c>
      <c r="B17" s="99" t="s">
        <v>100</v>
      </c>
      <c r="C17" s="96" t="s">
        <v>7</v>
      </c>
      <c r="D17" s="81">
        <v>4033.6917189999995</v>
      </c>
      <c r="E17" s="81">
        <f t="shared" si="0"/>
        <v>3.5525903740746974</v>
      </c>
      <c r="F17" s="97">
        <v>45.52</v>
      </c>
      <c r="G17" s="97">
        <v>176.28</v>
      </c>
      <c r="H17" s="97">
        <v>222.25333333333333</v>
      </c>
      <c r="I17" s="97">
        <v>46.833333333333336</v>
      </c>
      <c r="J17" s="97">
        <v>97.40459233333333</v>
      </c>
      <c r="K17" s="84">
        <v>612.8</v>
      </c>
      <c r="L17" s="97">
        <v>61.9</v>
      </c>
      <c r="M17" s="97">
        <v>158.96</v>
      </c>
      <c r="N17" s="97">
        <v>301.47</v>
      </c>
      <c r="O17" s="97">
        <v>37.87</v>
      </c>
      <c r="P17" s="97">
        <v>318.44</v>
      </c>
      <c r="Q17" s="97">
        <v>155.37</v>
      </c>
      <c r="R17" s="81">
        <v>45.66</v>
      </c>
      <c r="S17" s="81">
        <v>67.58</v>
      </c>
      <c r="T17" s="81">
        <v>70.29</v>
      </c>
      <c r="U17" s="81">
        <v>109.70333333333333</v>
      </c>
      <c r="V17" s="81">
        <v>618.8933333333333</v>
      </c>
      <c r="W17" s="81">
        <v>777.3433333333332</v>
      </c>
      <c r="X17" s="81">
        <v>109.12046</v>
      </c>
      <c r="Y17" s="98"/>
      <c r="Z17" s="98"/>
      <c r="AA17" s="98"/>
      <c r="AB17" s="98"/>
      <c r="AC17" s="98"/>
      <c r="AD17" s="98"/>
    </row>
    <row r="18" spans="1:30" ht="17.25" customHeight="1">
      <c r="A18" s="94" t="s">
        <v>101</v>
      </c>
      <c r="B18" s="99" t="s">
        <v>102</v>
      </c>
      <c r="C18" s="96" t="s">
        <v>8</v>
      </c>
      <c r="D18" s="81">
        <v>37746.30567699999</v>
      </c>
      <c r="E18" s="81">
        <f t="shared" si="0"/>
        <v>33.24427634698756</v>
      </c>
      <c r="F18" s="97">
        <v>2166.51</v>
      </c>
      <c r="G18" s="97">
        <v>2293.04</v>
      </c>
      <c r="H18" s="97">
        <v>1392.39</v>
      </c>
      <c r="I18" s="97">
        <v>135.22</v>
      </c>
      <c r="J18" s="97">
        <v>1060.715677</v>
      </c>
      <c r="K18" s="84">
        <v>124.52</v>
      </c>
      <c r="L18" s="97">
        <v>4047.63</v>
      </c>
      <c r="M18" s="97">
        <v>1437.34</v>
      </c>
      <c r="N18" s="97">
        <v>2242.37</v>
      </c>
      <c r="O18" s="97">
        <v>5977.76</v>
      </c>
      <c r="P18" s="97">
        <v>281.81</v>
      </c>
      <c r="Q18" s="97">
        <v>553.57</v>
      </c>
      <c r="R18" s="81">
        <v>3806.94</v>
      </c>
      <c r="S18" s="81">
        <v>1008.13</v>
      </c>
      <c r="T18" s="81">
        <v>6781.8</v>
      </c>
      <c r="U18" s="81">
        <v>3175.34</v>
      </c>
      <c r="V18" s="81">
        <v>561.34</v>
      </c>
      <c r="W18" s="81">
        <v>385.61</v>
      </c>
      <c r="X18" s="81">
        <v>314.27</v>
      </c>
      <c r="Y18" s="98"/>
      <c r="Z18" s="98"/>
      <c r="AA18" s="98"/>
      <c r="AB18" s="98"/>
      <c r="AC18" s="98"/>
      <c r="AD18" s="98"/>
    </row>
    <row r="19" spans="1:30" ht="17.25" customHeight="1">
      <c r="A19" s="94" t="s">
        <v>103</v>
      </c>
      <c r="B19" s="99" t="s">
        <v>104</v>
      </c>
      <c r="C19" s="96" t="s">
        <v>9</v>
      </c>
      <c r="D19" s="81">
        <v>0</v>
      </c>
      <c r="E19" s="81">
        <f t="shared" si="0"/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84">
        <v>0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>
        <v>0</v>
      </c>
      <c r="Y19" s="98"/>
      <c r="Z19" s="98"/>
      <c r="AA19" s="98"/>
      <c r="AB19" s="98"/>
      <c r="AC19" s="98"/>
      <c r="AD19" s="98"/>
    </row>
    <row r="20" spans="1:30" ht="17.25" customHeight="1">
      <c r="A20" s="94" t="s">
        <v>105</v>
      </c>
      <c r="B20" s="99" t="s">
        <v>106</v>
      </c>
      <c r="C20" s="96" t="s">
        <v>10</v>
      </c>
      <c r="D20" s="81">
        <v>15374.113544</v>
      </c>
      <c r="E20" s="81">
        <f t="shared" si="0"/>
        <v>13.540431840410024</v>
      </c>
      <c r="F20" s="97">
        <v>1019.86</v>
      </c>
      <c r="G20" s="97">
        <v>1056.31</v>
      </c>
      <c r="H20" s="97">
        <v>902.5966666666667</v>
      </c>
      <c r="I20" s="97">
        <v>840.5510666666667</v>
      </c>
      <c r="J20" s="97">
        <v>478.30381066666666</v>
      </c>
      <c r="K20" s="84">
        <v>373.34</v>
      </c>
      <c r="L20" s="97">
        <v>1137.9244</v>
      </c>
      <c r="M20" s="97">
        <v>1307.04</v>
      </c>
      <c r="N20" s="97">
        <v>2053.2844</v>
      </c>
      <c r="O20" s="97">
        <v>1454.7244</v>
      </c>
      <c r="P20" s="97">
        <v>1154.46</v>
      </c>
      <c r="Q20" s="97">
        <v>410.68</v>
      </c>
      <c r="R20" s="81">
        <v>923.8088</v>
      </c>
      <c r="S20" s="81">
        <v>171.94</v>
      </c>
      <c r="T20" s="81">
        <v>43.16</v>
      </c>
      <c r="U20" s="81">
        <v>465.52666666666664</v>
      </c>
      <c r="V20" s="81">
        <v>817.3866666666667</v>
      </c>
      <c r="W20" s="81">
        <v>311.6166666666667</v>
      </c>
      <c r="X20" s="81">
        <v>451.6</v>
      </c>
      <c r="Y20" s="98"/>
      <c r="Z20" s="98"/>
      <c r="AA20" s="98"/>
      <c r="AB20" s="98"/>
      <c r="AC20" s="98"/>
      <c r="AD20" s="98"/>
    </row>
    <row r="21" spans="1:30" ht="17.25" customHeight="1">
      <c r="A21" s="103" t="s">
        <v>155</v>
      </c>
      <c r="B21" s="104" t="s">
        <v>156</v>
      </c>
      <c r="C21" s="103" t="s">
        <v>11</v>
      </c>
      <c r="D21" s="81">
        <v>8930.900006</v>
      </c>
      <c r="E21" s="81">
        <f t="shared" si="0"/>
        <v>7.86570506707066</v>
      </c>
      <c r="F21" s="97">
        <v>0</v>
      </c>
      <c r="G21" s="97">
        <v>32.06</v>
      </c>
      <c r="H21" s="97">
        <v>842.18</v>
      </c>
      <c r="I21" s="97">
        <v>812.91</v>
      </c>
      <c r="J21" s="97">
        <v>499.770006</v>
      </c>
      <c r="K21" s="84">
        <v>327.19</v>
      </c>
      <c r="L21" s="97">
        <v>144.5</v>
      </c>
      <c r="M21" s="97">
        <v>264.52</v>
      </c>
      <c r="N21" s="97">
        <v>1002.16</v>
      </c>
      <c r="O21" s="97">
        <v>429.71</v>
      </c>
      <c r="P21" s="97">
        <v>1103.81</v>
      </c>
      <c r="Q21" s="97">
        <v>355.24</v>
      </c>
      <c r="R21" s="81">
        <v>947.41</v>
      </c>
      <c r="S21" s="81">
        <v>188.49</v>
      </c>
      <c r="T21" s="81">
        <v>35.94</v>
      </c>
      <c r="U21" s="81">
        <v>490.49</v>
      </c>
      <c r="V21" s="81">
        <v>765.07</v>
      </c>
      <c r="W21" s="81">
        <v>321.95</v>
      </c>
      <c r="X21" s="81">
        <v>367.5</v>
      </c>
      <c r="Y21" s="98"/>
      <c r="Z21" s="98"/>
      <c r="AA21" s="98"/>
      <c r="AB21" s="98"/>
      <c r="AC21" s="98"/>
      <c r="AD21" s="98"/>
    </row>
    <row r="22" spans="1:30" ht="17.25" customHeight="1">
      <c r="A22" s="94" t="s">
        <v>107</v>
      </c>
      <c r="B22" s="99" t="s">
        <v>166</v>
      </c>
      <c r="C22" s="96" t="s">
        <v>12</v>
      </c>
      <c r="D22" s="81">
        <v>399.751654</v>
      </c>
      <c r="E22" s="81">
        <f t="shared" si="0"/>
        <v>0.35207298349833044</v>
      </c>
      <c r="F22" s="97">
        <v>1.1</v>
      </c>
      <c r="G22" s="97">
        <v>15.82</v>
      </c>
      <c r="H22" s="97">
        <v>55.3</v>
      </c>
      <c r="I22" s="97">
        <v>25.82</v>
      </c>
      <c r="J22" s="97">
        <v>16.128284</v>
      </c>
      <c r="K22" s="84">
        <v>17.21</v>
      </c>
      <c r="L22" s="97">
        <v>18.43</v>
      </c>
      <c r="M22" s="97">
        <v>18.83</v>
      </c>
      <c r="N22" s="97">
        <v>16.56</v>
      </c>
      <c r="O22" s="97">
        <v>1.95</v>
      </c>
      <c r="P22" s="97">
        <v>11.49</v>
      </c>
      <c r="Q22" s="97">
        <v>12.32</v>
      </c>
      <c r="R22" s="81">
        <v>4.75</v>
      </c>
      <c r="S22" s="81">
        <v>7.71</v>
      </c>
      <c r="T22" s="81">
        <v>11.23</v>
      </c>
      <c r="U22" s="81">
        <v>30.759999999999998</v>
      </c>
      <c r="V22" s="81">
        <v>50.82</v>
      </c>
      <c r="W22" s="81">
        <v>65.11</v>
      </c>
      <c r="X22" s="81">
        <v>18.41337</v>
      </c>
      <c r="Y22" s="98"/>
      <c r="Z22" s="98"/>
      <c r="AA22" s="98"/>
      <c r="AB22" s="98"/>
      <c r="AC22" s="98"/>
      <c r="AD22" s="98"/>
    </row>
    <row r="23" spans="1:24" ht="17.25" customHeight="1">
      <c r="A23" s="94" t="s">
        <v>108</v>
      </c>
      <c r="B23" s="99" t="s">
        <v>109</v>
      </c>
      <c r="C23" s="96" t="s">
        <v>110</v>
      </c>
      <c r="D23" s="81">
        <v>0</v>
      </c>
      <c r="E23" s="81">
        <f t="shared" si="0"/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84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81">
        <v>0</v>
      </c>
      <c r="S23" s="81">
        <v>0</v>
      </c>
      <c r="T23" s="81">
        <v>0</v>
      </c>
      <c r="U23" s="81">
        <v>0</v>
      </c>
      <c r="V23" s="81">
        <v>0</v>
      </c>
      <c r="W23" s="81">
        <v>0</v>
      </c>
      <c r="X23" s="81">
        <v>0</v>
      </c>
    </row>
    <row r="24" spans="1:24" ht="17.25" customHeight="1">
      <c r="A24" s="94" t="s">
        <v>111</v>
      </c>
      <c r="B24" s="99" t="s">
        <v>112</v>
      </c>
      <c r="C24" s="94" t="s">
        <v>13</v>
      </c>
      <c r="D24" s="81">
        <v>95.996519</v>
      </c>
      <c r="E24" s="81">
        <f t="shared" si="0"/>
        <v>0.0845469443630724</v>
      </c>
      <c r="F24" s="97">
        <v>0</v>
      </c>
      <c r="G24" s="97">
        <v>0</v>
      </c>
      <c r="H24" s="97">
        <v>0</v>
      </c>
      <c r="I24" s="97">
        <v>0</v>
      </c>
      <c r="J24" s="97">
        <v>21.526519</v>
      </c>
      <c r="K24" s="84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81">
        <v>0</v>
      </c>
      <c r="S24" s="81">
        <v>0</v>
      </c>
      <c r="T24" s="81">
        <v>0</v>
      </c>
      <c r="U24" s="81">
        <v>0</v>
      </c>
      <c r="V24" s="81">
        <v>74.47</v>
      </c>
      <c r="W24" s="81">
        <v>0</v>
      </c>
      <c r="X24" s="81">
        <v>0</v>
      </c>
    </row>
    <row r="25" spans="1:30" s="89" customFormat="1" ht="17.25" customHeight="1">
      <c r="A25" s="90">
        <v>2</v>
      </c>
      <c r="B25" s="91" t="s">
        <v>113</v>
      </c>
      <c r="C25" s="92" t="s">
        <v>14</v>
      </c>
      <c r="D25" s="83">
        <v>2490.73</v>
      </c>
      <c r="E25" s="83">
        <v>2.2</v>
      </c>
      <c r="F25" s="83">
        <v>59.32454</v>
      </c>
      <c r="G25" s="83">
        <v>96.72999999999998</v>
      </c>
      <c r="H25" s="83">
        <v>158.87666666666667</v>
      </c>
      <c r="I25" s="83">
        <v>99.11893333333333</v>
      </c>
      <c r="J25" s="83">
        <v>116.44316033333334</v>
      </c>
      <c r="K25" s="84">
        <v>73.62</v>
      </c>
      <c r="L25" s="83">
        <v>70.41560000000001</v>
      </c>
      <c r="M25" s="83">
        <v>91.52000000000001</v>
      </c>
      <c r="N25" s="83">
        <v>160.11560000000003</v>
      </c>
      <c r="O25" s="83">
        <v>236.0056</v>
      </c>
      <c r="P25" s="83">
        <v>144.74356</v>
      </c>
      <c r="Q25" s="83">
        <v>263.26000000000005</v>
      </c>
      <c r="R25" s="83">
        <v>104.56119999999999</v>
      </c>
      <c r="S25" s="83">
        <v>60.260000000000005</v>
      </c>
      <c r="T25" s="83">
        <v>92.47999999999999</v>
      </c>
      <c r="U25" s="83">
        <v>179.24333333333337</v>
      </c>
      <c r="V25" s="83">
        <v>149.51000000000005</v>
      </c>
      <c r="W25" s="83">
        <v>182.71333333333337</v>
      </c>
      <c r="X25" s="83">
        <v>151.79367</v>
      </c>
      <c r="Y25" s="93"/>
      <c r="Z25" s="93"/>
      <c r="AA25" s="93"/>
      <c r="AB25" s="93"/>
      <c r="AC25" s="93"/>
      <c r="AD25" s="93"/>
    </row>
    <row r="26" spans="1:30" s="66" customFormat="1" ht="17.25" customHeight="1">
      <c r="A26" s="105"/>
      <c r="B26" s="106" t="s">
        <v>129</v>
      </c>
      <c r="C26" s="14"/>
      <c r="D26" s="16">
        <v>0</v>
      </c>
      <c r="E26" s="16">
        <f t="shared" si="0"/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8">
        <v>0</v>
      </c>
      <c r="L26" s="107">
        <v>0</v>
      </c>
      <c r="M26" s="107">
        <v>0</v>
      </c>
      <c r="N26" s="107">
        <v>0</v>
      </c>
      <c r="O26" s="107">
        <v>0</v>
      </c>
      <c r="P26" s="107">
        <v>0</v>
      </c>
      <c r="Q26" s="107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09"/>
      <c r="Z26" s="109"/>
      <c r="AA26" s="109"/>
      <c r="AB26" s="109"/>
      <c r="AC26" s="109"/>
      <c r="AD26" s="109"/>
    </row>
    <row r="27" spans="1:30" s="66" customFormat="1" ht="17.25" customHeight="1">
      <c r="A27" s="105" t="s">
        <v>60</v>
      </c>
      <c r="B27" s="13" t="s">
        <v>114</v>
      </c>
      <c r="C27" s="14" t="s">
        <v>16</v>
      </c>
      <c r="D27" s="16">
        <v>13.63</v>
      </c>
      <c r="E27" s="16">
        <f t="shared" si="0"/>
        <v>0.012004339987251797</v>
      </c>
      <c r="F27" s="107">
        <v>0</v>
      </c>
      <c r="G27" s="107">
        <v>3.68</v>
      </c>
      <c r="H27" s="107">
        <v>0</v>
      </c>
      <c r="I27" s="107">
        <v>0</v>
      </c>
      <c r="J27" s="107">
        <v>0</v>
      </c>
      <c r="K27" s="108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107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7.81</v>
      </c>
      <c r="X27" s="16">
        <v>2.14</v>
      </c>
      <c r="Y27" s="109"/>
      <c r="Z27" s="109"/>
      <c r="AA27" s="109"/>
      <c r="AB27" s="109"/>
      <c r="AC27" s="109"/>
      <c r="AD27" s="109"/>
    </row>
    <row r="28" spans="1:30" s="66" customFormat="1" ht="17.25" customHeight="1">
      <c r="A28" s="105" t="s">
        <v>61</v>
      </c>
      <c r="B28" s="13" t="s">
        <v>115</v>
      </c>
      <c r="C28" s="14" t="s">
        <v>17</v>
      </c>
      <c r="D28" s="16">
        <v>5.67267</v>
      </c>
      <c r="E28" s="110">
        <f t="shared" si="0"/>
        <v>0.004996086523513107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8">
        <v>0</v>
      </c>
      <c r="L28" s="107">
        <v>0</v>
      </c>
      <c r="M28" s="107">
        <v>0</v>
      </c>
      <c r="N28" s="107">
        <v>0</v>
      </c>
      <c r="O28" s="107">
        <v>0</v>
      </c>
      <c r="P28" s="107">
        <v>0.54</v>
      </c>
      <c r="Q28" s="107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5.13267</v>
      </c>
      <c r="Y28" s="109"/>
      <c r="Z28" s="109"/>
      <c r="AA28" s="109"/>
      <c r="AB28" s="109"/>
      <c r="AC28" s="109"/>
      <c r="AD28" s="109"/>
    </row>
    <row r="29" spans="1:30" s="66" customFormat="1" ht="17.25" customHeight="1">
      <c r="A29" s="105" t="s">
        <v>62</v>
      </c>
      <c r="B29" s="13" t="s">
        <v>116</v>
      </c>
      <c r="C29" s="105" t="s">
        <v>18</v>
      </c>
      <c r="D29" s="16">
        <v>0</v>
      </c>
      <c r="E29" s="16">
        <f t="shared" si="0"/>
        <v>0</v>
      </c>
      <c r="F29" s="107">
        <v>0</v>
      </c>
      <c r="G29" s="107">
        <v>0</v>
      </c>
      <c r="H29" s="107">
        <v>0</v>
      </c>
      <c r="I29" s="107">
        <v>0</v>
      </c>
      <c r="J29" s="107">
        <v>0</v>
      </c>
      <c r="K29" s="108">
        <v>0</v>
      </c>
      <c r="L29" s="107">
        <v>0</v>
      </c>
      <c r="M29" s="107">
        <v>0</v>
      </c>
      <c r="N29" s="107">
        <v>0</v>
      </c>
      <c r="O29" s="107">
        <v>0</v>
      </c>
      <c r="P29" s="107">
        <v>0</v>
      </c>
      <c r="Q29" s="107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09"/>
      <c r="Z29" s="109"/>
      <c r="AA29" s="109"/>
      <c r="AB29" s="109"/>
      <c r="AC29" s="109"/>
      <c r="AD29" s="109"/>
    </row>
    <row r="30" spans="1:30" s="66" customFormat="1" ht="17.25" customHeight="1">
      <c r="A30" s="105" t="s">
        <v>117</v>
      </c>
      <c r="B30" s="13" t="s">
        <v>118</v>
      </c>
      <c r="C30" s="14" t="s">
        <v>19</v>
      </c>
      <c r="D30" s="16">
        <v>4.1</v>
      </c>
      <c r="E30" s="110">
        <f t="shared" si="0"/>
        <v>0.0036109900181755215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8">
        <v>0</v>
      </c>
      <c r="L30" s="107">
        <v>0</v>
      </c>
      <c r="M30" s="107">
        <v>0</v>
      </c>
      <c r="N30" s="107">
        <v>0</v>
      </c>
      <c r="O30" s="107">
        <v>0</v>
      </c>
      <c r="P30" s="107">
        <v>0</v>
      </c>
      <c r="Q30" s="107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4.1</v>
      </c>
      <c r="X30" s="16">
        <v>0</v>
      </c>
      <c r="Y30" s="109"/>
      <c r="Z30" s="109"/>
      <c r="AA30" s="109"/>
      <c r="AB30" s="109"/>
      <c r="AC30" s="109"/>
      <c r="AD30" s="109"/>
    </row>
    <row r="31" spans="1:30" s="66" customFormat="1" ht="17.25" customHeight="1">
      <c r="A31" s="105" t="s">
        <v>119</v>
      </c>
      <c r="B31" s="13" t="s">
        <v>120</v>
      </c>
      <c r="C31" s="14" t="s">
        <v>20</v>
      </c>
      <c r="D31" s="16">
        <v>3.23</v>
      </c>
      <c r="E31" s="110">
        <f t="shared" si="0"/>
        <v>0.002844755550904131</v>
      </c>
      <c r="F31" s="107">
        <v>0</v>
      </c>
      <c r="G31" s="107">
        <v>2.82</v>
      </c>
      <c r="H31" s="107">
        <v>0.2</v>
      </c>
      <c r="I31" s="107">
        <v>0</v>
      </c>
      <c r="J31" s="107">
        <v>0</v>
      </c>
      <c r="K31" s="108">
        <v>0</v>
      </c>
      <c r="L31" s="107">
        <v>0</v>
      </c>
      <c r="M31" s="107">
        <v>0</v>
      </c>
      <c r="N31" s="107">
        <v>0</v>
      </c>
      <c r="O31" s="107">
        <v>0</v>
      </c>
      <c r="P31" s="107">
        <v>0</v>
      </c>
      <c r="Q31" s="107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0.21000000000000002</v>
      </c>
      <c r="Y31" s="109"/>
      <c r="Z31" s="109"/>
      <c r="AA31" s="109"/>
      <c r="AB31" s="109"/>
      <c r="AC31" s="109"/>
      <c r="AD31" s="109"/>
    </row>
    <row r="32" spans="1:30" s="66" customFormat="1" ht="17.25" customHeight="1">
      <c r="A32" s="105" t="s">
        <v>121</v>
      </c>
      <c r="B32" s="13" t="s">
        <v>122</v>
      </c>
      <c r="C32" s="105" t="s">
        <v>21</v>
      </c>
      <c r="D32" s="16">
        <v>5.4</v>
      </c>
      <c r="E32" s="110">
        <f t="shared" si="0"/>
        <v>0.0047559380727189805</v>
      </c>
      <c r="F32" s="107">
        <v>0</v>
      </c>
      <c r="G32" s="107">
        <v>0</v>
      </c>
      <c r="H32" s="107">
        <v>0</v>
      </c>
      <c r="I32" s="107">
        <v>0.2</v>
      </c>
      <c r="J32" s="107">
        <v>0</v>
      </c>
      <c r="K32" s="108">
        <v>0.12</v>
      </c>
      <c r="L32" s="107">
        <v>0</v>
      </c>
      <c r="M32" s="107">
        <v>0</v>
      </c>
      <c r="N32" s="107">
        <v>1.26</v>
      </c>
      <c r="O32" s="107">
        <v>0</v>
      </c>
      <c r="P32" s="107">
        <v>0.37</v>
      </c>
      <c r="Q32" s="107">
        <v>0.06</v>
      </c>
      <c r="R32" s="16">
        <v>0</v>
      </c>
      <c r="S32" s="16">
        <v>0</v>
      </c>
      <c r="T32" s="16">
        <v>0</v>
      </c>
      <c r="U32" s="16">
        <v>0</v>
      </c>
      <c r="V32" s="16">
        <v>1.9</v>
      </c>
      <c r="W32" s="16">
        <v>0</v>
      </c>
      <c r="X32" s="16">
        <v>1.49</v>
      </c>
      <c r="Y32" s="109"/>
      <c r="Z32" s="109"/>
      <c r="AA32" s="109"/>
      <c r="AB32" s="109"/>
      <c r="AC32" s="109"/>
      <c r="AD32" s="109"/>
    </row>
    <row r="33" spans="1:30" s="66" customFormat="1" ht="17.25" customHeight="1">
      <c r="A33" s="105" t="s">
        <v>123</v>
      </c>
      <c r="B33" s="111" t="s">
        <v>124</v>
      </c>
      <c r="C33" s="112" t="s">
        <v>22</v>
      </c>
      <c r="D33" s="16">
        <v>170.38</v>
      </c>
      <c r="E33" s="16">
        <f t="shared" si="0"/>
        <v>0.15005865348701108</v>
      </c>
      <c r="F33" s="107">
        <v>0</v>
      </c>
      <c r="G33" s="107">
        <v>0</v>
      </c>
      <c r="H33" s="107">
        <v>0</v>
      </c>
      <c r="I33" s="107">
        <v>0</v>
      </c>
      <c r="J33" s="107">
        <v>0</v>
      </c>
      <c r="K33" s="108">
        <v>0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161.72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8.66</v>
      </c>
      <c r="X33" s="16">
        <v>0</v>
      </c>
      <c r="Y33" s="109"/>
      <c r="Z33" s="109"/>
      <c r="AA33" s="109"/>
      <c r="AB33" s="109"/>
      <c r="AC33" s="109"/>
      <c r="AD33" s="109"/>
    </row>
    <row r="34" spans="1:30" s="66" customFormat="1" ht="17.25" customHeight="1">
      <c r="A34" s="105" t="s">
        <v>125</v>
      </c>
      <c r="B34" s="13" t="s">
        <v>126</v>
      </c>
      <c r="C34" s="105" t="s">
        <v>23</v>
      </c>
      <c r="D34" s="16">
        <v>16.59</v>
      </c>
      <c r="E34" s="16">
        <f t="shared" si="0"/>
        <v>0.014611298634519976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8">
        <v>0</v>
      </c>
      <c r="L34" s="107">
        <v>0</v>
      </c>
      <c r="M34" s="107">
        <v>0.03</v>
      </c>
      <c r="N34" s="107">
        <v>6.99</v>
      </c>
      <c r="O34" s="107">
        <v>0</v>
      </c>
      <c r="P34" s="107">
        <v>0.37</v>
      </c>
      <c r="Q34" s="107">
        <v>0</v>
      </c>
      <c r="R34" s="16">
        <v>0</v>
      </c>
      <c r="S34" s="16">
        <v>0</v>
      </c>
      <c r="T34" s="16">
        <v>0</v>
      </c>
      <c r="U34" s="16">
        <v>0</v>
      </c>
      <c r="V34" s="16">
        <v>8.7</v>
      </c>
      <c r="W34" s="16">
        <v>0</v>
      </c>
      <c r="X34" s="16">
        <v>0.5</v>
      </c>
      <c r="Y34" s="109"/>
      <c r="Z34" s="109"/>
      <c r="AA34" s="109"/>
      <c r="AB34" s="109"/>
      <c r="AC34" s="109"/>
      <c r="AD34" s="109"/>
    </row>
    <row r="35" spans="1:30" s="66" customFormat="1" ht="17.25" customHeight="1">
      <c r="A35" s="105" t="s">
        <v>127</v>
      </c>
      <c r="B35" s="13" t="s">
        <v>128</v>
      </c>
      <c r="C35" s="105" t="s">
        <v>24</v>
      </c>
      <c r="D35" s="16">
        <v>1163.958328</v>
      </c>
      <c r="E35" s="16">
        <f t="shared" si="0"/>
        <v>1.0251321717025048</v>
      </c>
      <c r="F35" s="16">
        <v>44.27454</v>
      </c>
      <c r="G35" s="16">
        <v>61.459999999999994</v>
      </c>
      <c r="H35" s="16">
        <v>72.14666666666666</v>
      </c>
      <c r="I35" s="16">
        <v>40.988933333333335</v>
      </c>
      <c r="J35" s="16">
        <v>38.881261333333335</v>
      </c>
      <c r="K35" s="108">
        <v>25.82</v>
      </c>
      <c r="L35" s="16">
        <v>27.5956</v>
      </c>
      <c r="M35" s="16">
        <v>54.75</v>
      </c>
      <c r="N35" s="16">
        <v>72.2256</v>
      </c>
      <c r="O35" s="16">
        <v>121.9256</v>
      </c>
      <c r="P35" s="16">
        <v>104.22226</v>
      </c>
      <c r="Q35" s="16">
        <v>50.07</v>
      </c>
      <c r="R35" s="16">
        <v>50.121199999999995</v>
      </c>
      <c r="S35" s="16">
        <v>21.8</v>
      </c>
      <c r="T35" s="16">
        <v>57.74</v>
      </c>
      <c r="U35" s="16">
        <v>84.50333333333336</v>
      </c>
      <c r="V35" s="16">
        <v>81.06</v>
      </c>
      <c r="W35" s="16">
        <v>87.38333333333334</v>
      </c>
      <c r="X35" s="16">
        <v>66.99000000000001</v>
      </c>
      <c r="Y35" s="109"/>
      <c r="Z35" s="109"/>
      <c r="AA35" s="109"/>
      <c r="AB35" s="109"/>
      <c r="AC35" s="109"/>
      <c r="AD35" s="109"/>
    </row>
    <row r="36" spans="1:30" s="66" customFormat="1" ht="17.25" customHeight="1">
      <c r="A36" s="105"/>
      <c r="B36" s="106" t="s">
        <v>129</v>
      </c>
      <c r="C36" s="105"/>
      <c r="D36" s="16">
        <v>0</v>
      </c>
      <c r="E36" s="16">
        <f t="shared" si="0"/>
        <v>0</v>
      </c>
      <c r="F36" s="107">
        <v>0</v>
      </c>
      <c r="G36" s="107">
        <v>0</v>
      </c>
      <c r="H36" s="107">
        <v>0</v>
      </c>
      <c r="I36" s="107">
        <v>0</v>
      </c>
      <c r="J36" s="107">
        <v>0</v>
      </c>
      <c r="K36" s="108">
        <v>0</v>
      </c>
      <c r="L36" s="107">
        <v>0</v>
      </c>
      <c r="M36" s="107">
        <v>0</v>
      </c>
      <c r="N36" s="107">
        <v>0</v>
      </c>
      <c r="O36" s="107">
        <v>0</v>
      </c>
      <c r="P36" s="107">
        <v>0</v>
      </c>
      <c r="Q36" s="107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09"/>
      <c r="Z36" s="109"/>
      <c r="AA36" s="109"/>
      <c r="AB36" s="109"/>
      <c r="AC36" s="109"/>
      <c r="AD36" s="109"/>
    </row>
    <row r="37" spans="1:30" s="117" customFormat="1" ht="17.25" customHeight="1">
      <c r="A37" s="113" t="s">
        <v>155</v>
      </c>
      <c r="B37" s="114" t="s">
        <v>67</v>
      </c>
      <c r="C37" s="115" t="s">
        <v>25</v>
      </c>
      <c r="D37" s="16">
        <v>524.4710400000001</v>
      </c>
      <c r="E37" s="16">
        <f t="shared" si="0"/>
        <v>0.46191699762491106</v>
      </c>
      <c r="F37" s="107">
        <v>22.83</v>
      </c>
      <c r="G37" s="107">
        <v>42.72</v>
      </c>
      <c r="H37" s="107">
        <v>42.230000000000004</v>
      </c>
      <c r="I37" s="107">
        <v>14.01</v>
      </c>
      <c r="J37" s="107">
        <v>15.46104</v>
      </c>
      <c r="K37" s="108">
        <v>12.47</v>
      </c>
      <c r="L37" s="107">
        <v>25.53</v>
      </c>
      <c r="M37" s="107">
        <v>13.299999999999999</v>
      </c>
      <c r="N37" s="107">
        <v>27.779999999999998</v>
      </c>
      <c r="O37" s="107">
        <v>38.1</v>
      </c>
      <c r="P37" s="107">
        <v>22.130000000000003</v>
      </c>
      <c r="Q37" s="107">
        <v>16.6</v>
      </c>
      <c r="R37" s="16">
        <v>43.29</v>
      </c>
      <c r="S37" s="16">
        <v>13.09</v>
      </c>
      <c r="T37" s="16">
        <v>49.49</v>
      </c>
      <c r="U37" s="16">
        <v>34.67</v>
      </c>
      <c r="V37" s="16">
        <v>31.190000000000005</v>
      </c>
      <c r="W37" s="16">
        <v>25.479999999999997</v>
      </c>
      <c r="X37" s="16">
        <v>34.1</v>
      </c>
      <c r="Y37" s="116"/>
      <c r="Z37" s="116"/>
      <c r="AA37" s="116"/>
      <c r="AB37" s="116"/>
      <c r="AC37" s="116"/>
      <c r="AD37" s="116"/>
    </row>
    <row r="38" spans="1:30" s="117" customFormat="1" ht="17.25" customHeight="1">
      <c r="A38" s="113" t="s">
        <v>155</v>
      </c>
      <c r="B38" s="114" t="s">
        <v>68</v>
      </c>
      <c r="C38" s="115" t="s">
        <v>26</v>
      </c>
      <c r="D38" s="16">
        <v>112.738568</v>
      </c>
      <c r="E38" s="16">
        <f t="shared" si="0"/>
        <v>0.09929215700278105</v>
      </c>
      <c r="F38" s="107">
        <v>0</v>
      </c>
      <c r="G38" s="107">
        <v>0.06</v>
      </c>
      <c r="H38" s="107">
        <v>1.15</v>
      </c>
      <c r="I38" s="107">
        <v>5.77</v>
      </c>
      <c r="J38" s="107">
        <v>4.088568</v>
      </c>
      <c r="K38" s="108">
        <v>0</v>
      </c>
      <c r="L38" s="107">
        <v>0</v>
      </c>
      <c r="M38" s="107">
        <v>0</v>
      </c>
      <c r="N38" s="107">
        <v>0</v>
      </c>
      <c r="O38" s="107">
        <v>0.89</v>
      </c>
      <c r="P38" s="107">
        <v>0</v>
      </c>
      <c r="Q38" s="107">
        <v>0.03</v>
      </c>
      <c r="R38" s="16">
        <v>0</v>
      </c>
      <c r="S38" s="16">
        <v>0.35</v>
      </c>
      <c r="T38" s="16">
        <v>0.4</v>
      </c>
      <c r="U38" s="16">
        <v>32.54</v>
      </c>
      <c r="V38" s="16">
        <v>33.33</v>
      </c>
      <c r="W38" s="16">
        <v>33.93000000000001</v>
      </c>
      <c r="X38" s="16">
        <v>0.2</v>
      </c>
      <c r="Y38" s="116"/>
      <c r="Z38" s="116"/>
      <c r="AA38" s="116"/>
      <c r="AB38" s="116"/>
      <c r="AC38" s="116"/>
      <c r="AD38" s="116"/>
    </row>
    <row r="39" spans="1:30" s="117" customFormat="1" ht="17.25" customHeight="1">
      <c r="A39" s="113" t="s">
        <v>155</v>
      </c>
      <c r="B39" s="114" t="s">
        <v>130</v>
      </c>
      <c r="C39" s="115" t="s">
        <v>27</v>
      </c>
      <c r="D39" s="16">
        <v>2.14</v>
      </c>
      <c r="E39" s="110">
        <f t="shared" si="0"/>
        <v>0.0018847606436330773</v>
      </c>
      <c r="F39" s="107">
        <v>0.23</v>
      </c>
      <c r="G39" s="107">
        <v>0</v>
      </c>
      <c r="H39" s="107">
        <v>0</v>
      </c>
      <c r="I39" s="107">
        <v>0</v>
      </c>
      <c r="J39" s="107">
        <v>0.3</v>
      </c>
      <c r="K39" s="108">
        <v>0.12</v>
      </c>
      <c r="L39" s="107">
        <v>0</v>
      </c>
      <c r="M39" s="107">
        <v>0</v>
      </c>
      <c r="N39" s="107">
        <v>0</v>
      </c>
      <c r="O39" s="107">
        <v>0</v>
      </c>
      <c r="P39" s="107">
        <v>0.2</v>
      </c>
      <c r="Q39" s="107">
        <v>0</v>
      </c>
      <c r="R39" s="16">
        <v>0.19</v>
      </c>
      <c r="S39" s="16">
        <v>0</v>
      </c>
      <c r="T39" s="16">
        <v>0.06</v>
      </c>
      <c r="U39" s="16">
        <v>0.54</v>
      </c>
      <c r="V39" s="16">
        <v>0.12</v>
      </c>
      <c r="W39" s="16">
        <v>0</v>
      </c>
      <c r="X39" s="16">
        <v>0.38</v>
      </c>
      <c r="Y39" s="116"/>
      <c r="Z39" s="116"/>
      <c r="AA39" s="116"/>
      <c r="AB39" s="116"/>
      <c r="AC39" s="116"/>
      <c r="AD39" s="116"/>
    </row>
    <row r="40" spans="1:30" s="117" customFormat="1" ht="17.25" customHeight="1">
      <c r="A40" s="113" t="s">
        <v>155</v>
      </c>
      <c r="B40" s="114" t="s">
        <v>69</v>
      </c>
      <c r="C40" s="115" t="s">
        <v>28</v>
      </c>
      <c r="D40" s="16">
        <v>5.997206</v>
      </c>
      <c r="E40" s="16">
        <f t="shared" si="0"/>
        <v>0.005281914878766426</v>
      </c>
      <c r="F40" s="107">
        <v>0.25</v>
      </c>
      <c r="G40" s="107">
        <v>0.19</v>
      </c>
      <c r="H40" s="107">
        <v>0.13</v>
      </c>
      <c r="I40" s="107">
        <v>0.22</v>
      </c>
      <c r="J40" s="107">
        <v>0.107206</v>
      </c>
      <c r="K40" s="108">
        <v>0.34</v>
      </c>
      <c r="L40" s="107">
        <v>0.2</v>
      </c>
      <c r="M40" s="107">
        <v>0.13</v>
      </c>
      <c r="N40" s="107">
        <v>0.21</v>
      </c>
      <c r="O40" s="107">
        <v>0.4</v>
      </c>
      <c r="P40" s="107">
        <v>0.38</v>
      </c>
      <c r="Q40" s="107">
        <v>0</v>
      </c>
      <c r="R40" s="16">
        <v>0.49</v>
      </c>
      <c r="S40" s="16">
        <v>0.39</v>
      </c>
      <c r="T40" s="16">
        <v>0.27</v>
      </c>
      <c r="U40" s="16">
        <v>0.11</v>
      </c>
      <c r="V40" s="16">
        <v>0.2</v>
      </c>
      <c r="W40" s="16">
        <v>0.08</v>
      </c>
      <c r="X40" s="16">
        <v>1.9</v>
      </c>
      <c r="Y40" s="116"/>
      <c r="Z40" s="116"/>
      <c r="AA40" s="116"/>
      <c r="AB40" s="116"/>
      <c r="AC40" s="116"/>
      <c r="AD40" s="116"/>
    </row>
    <row r="41" spans="1:30" s="117" customFormat="1" ht="17.25" customHeight="1">
      <c r="A41" s="113" t="s">
        <v>155</v>
      </c>
      <c r="B41" s="114" t="s">
        <v>76</v>
      </c>
      <c r="C41" s="115" t="s">
        <v>29</v>
      </c>
      <c r="D41" s="16">
        <v>66.637232</v>
      </c>
      <c r="E41" s="16">
        <f t="shared" si="0"/>
        <v>0.05868936087581621</v>
      </c>
      <c r="F41" s="107">
        <v>2.54</v>
      </c>
      <c r="G41" s="107">
        <v>2.26</v>
      </c>
      <c r="H41" s="107">
        <v>7.44</v>
      </c>
      <c r="I41" s="107">
        <v>2.32</v>
      </c>
      <c r="J41" s="107">
        <v>2.447232</v>
      </c>
      <c r="K41" s="108">
        <v>1.74</v>
      </c>
      <c r="L41" s="107">
        <v>1.57</v>
      </c>
      <c r="M41" s="107">
        <v>1.5</v>
      </c>
      <c r="N41" s="107">
        <v>5.07</v>
      </c>
      <c r="O41" s="107">
        <v>4.37</v>
      </c>
      <c r="P41" s="107">
        <v>7.1499999999999995</v>
      </c>
      <c r="Q41" s="107">
        <v>1.96</v>
      </c>
      <c r="R41" s="16">
        <v>3.69</v>
      </c>
      <c r="S41" s="16">
        <v>2.54</v>
      </c>
      <c r="T41" s="16">
        <v>4.57</v>
      </c>
      <c r="U41" s="16">
        <v>1.99</v>
      </c>
      <c r="V41" s="16">
        <v>3.13</v>
      </c>
      <c r="W41" s="16">
        <v>3.44</v>
      </c>
      <c r="X41" s="16">
        <v>6.91</v>
      </c>
      <c r="Y41" s="116"/>
      <c r="Z41" s="116"/>
      <c r="AA41" s="116"/>
      <c r="AB41" s="116"/>
      <c r="AC41" s="116"/>
      <c r="AD41" s="116"/>
    </row>
    <row r="42" spans="1:30" s="117" customFormat="1" ht="17.25" customHeight="1">
      <c r="A42" s="113" t="s">
        <v>155</v>
      </c>
      <c r="B42" s="114" t="s">
        <v>131</v>
      </c>
      <c r="C42" s="115" t="s">
        <v>30</v>
      </c>
      <c r="D42" s="16">
        <v>1.65</v>
      </c>
      <c r="E42" s="110">
        <f t="shared" si="0"/>
        <v>0.001453203299997466</v>
      </c>
      <c r="F42" s="107">
        <v>0</v>
      </c>
      <c r="G42" s="107">
        <v>0.12</v>
      </c>
      <c r="H42" s="107">
        <v>0.14</v>
      </c>
      <c r="I42" s="107">
        <v>0</v>
      </c>
      <c r="J42" s="107">
        <v>0</v>
      </c>
      <c r="K42" s="108">
        <v>0</v>
      </c>
      <c r="L42" s="107">
        <v>0</v>
      </c>
      <c r="M42" s="107">
        <v>0</v>
      </c>
      <c r="N42" s="107">
        <v>0</v>
      </c>
      <c r="O42" s="107">
        <v>0</v>
      </c>
      <c r="P42" s="107">
        <v>0.49</v>
      </c>
      <c r="Q42" s="107">
        <v>0</v>
      </c>
      <c r="R42" s="16">
        <v>0.14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0.76</v>
      </c>
      <c r="Y42" s="116"/>
      <c r="Z42" s="116"/>
      <c r="AA42" s="116"/>
      <c r="AB42" s="116"/>
      <c r="AC42" s="116"/>
      <c r="AD42" s="116"/>
    </row>
    <row r="43" spans="1:30" s="117" customFormat="1" ht="17.25" customHeight="1">
      <c r="A43" s="113" t="s">
        <v>155</v>
      </c>
      <c r="B43" s="114" t="s">
        <v>70</v>
      </c>
      <c r="C43" s="115" t="s">
        <v>31</v>
      </c>
      <c r="D43" s="16">
        <v>305.741766</v>
      </c>
      <c r="E43" s="16">
        <f t="shared" si="0"/>
        <v>0.26927572321106247</v>
      </c>
      <c r="F43" s="107">
        <v>18.354540000000004</v>
      </c>
      <c r="G43" s="107">
        <v>1.3900000000000001</v>
      </c>
      <c r="H43" s="107">
        <v>14.186666666666659</v>
      </c>
      <c r="I43" s="107">
        <v>12.213333333333333</v>
      </c>
      <c r="J43" s="107">
        <v>10.758299333333333</v>
      </c>
      <c r="K43" s="108">
        <v>1.35</v>
      </c>
      <c r="L43" s="107">
        <v>0</v>
      </c>
      <c r="M43" s="107">
        <v>0.05</v>
      </c>
      <c r="N43" s="107">
        <v>33.21</v>
      </c>
      <c r="O43" s="107">
        <v>78.14</v>
      </c>
      <c r="P43" s="107">
        <v>67.60226</v>
      </c>
      <c r="Q43" s="107">
        <v>27.470000000000002</v>
      </c>
      <c r="R43" s="16">
        <v>2.15</v>
      </c>
      <c r="S43" s="16">
        <v>1.86</v>
      </c>
      <c r="T43" s="16">
        <v>0.16</v>
      </c>
      <c r="U43" s="16">
        <v>11.383333333333333</v>
      </c>
      <c r="V43" s="16">
        <v>11.209999999999999</v>
      </c>
      <c r="W43" s="16">
        <v>12.833333333333334</v>
      </c>
      <c r="X43" s="16">
        <v>1.42</v>
      </c>
      <c r="Y43" s="116"/>
      <c r="Z43" s="116"/>
      <c r="AA43" s="116"/>
      <c r="AB43" s="116"/>
      <c r="AC43" s="116"/>
      <c r="AD43" s="116"/>
    </row>
    <row r="44" spans="1:30" s="117" customFormat="1" ht="17.25" customHeight="1">
      <c r="A44" s="113" t="s">
        <v>155</v>
      </c>
      <c r="B44" s="114" t="s">
        <v>80</v>
      </c>
      <c r="C44" s="115" t="s">
        <v>79</v>
      </c>
      <c r="D44" s="16">
        <v>2.1836</v>
      </c>
      <c r="E44" s="110">
        <f t="shared" si="0"/>
        <v>0.0019231604399239197</v>
      </c>
      <c r="F44" s="107">
        <v>0.07</v>
      </c>
      <c r="G44" s="107">
        <v>0.53</v>
      </c>
      <c r="H44" s="107">
        <v>0</v>
      </c>
      <c r="I44" s="107">
        <v>0.18560000000000001</v>
      </c>
      <c r="J44" s="107">
        <v>0</v>
      </c>
      <c r="K44" s="108">
        <v>0.03</v>
      </c>
      <c r="L44" s="107">
        <v>0.0256</v>
      </c>
      <c r="M44" s="107">
        <v>0.01</v>
      </c>
      <c r="N44" s="107">
        <v>0.0756</v>
      </c>
      <c r="O44" s="107">
        <v>0.0256</v>
      </c>
      <c r="P44" s="107">
        <v>0.17</v>
      </c>
      <c r="Q44" s="107">
        <v>0</v>
      </c>
      <c r="R44" s="16">
        <v>0.1712</v>
      </c>
      <c r="S44" s="16">
        <v>0.07</v>
      </c>
      <c r="T44" s="16">
        <v>0.04</v>
      </c>
      <c r="U44" s="16">
        <v>0.14</v>
      </c>
      <c r="V44" s="16">
        <v>0.27</v>
      </c>
      <c r="W44" s="16">
        <v>0.09</v>
      </c>
      <c r="X44" s="16">
        <v>0.28</v>
      </c>
      <c r="Y44" s="116"/>
      <c r="Z44" s="116"/>
      <c r="AA44" s="116"/>
      <c r="AB44" s="116"/>
      <c r="AC44" s="116"/>
      <c r="AD44" s="116"/>
    </row>
    <row r="45" spans="1:30" s="117" customFormat="1" ht="17.25" customHeight="1">
      <c r="A45" s="113" t="s">
        <v>155</v>
      </c>
      <c r="B45" s="114" t="s">
        <v>132</v>
      </c>
      <c r="C45" s="115" t="s">
        <v>32</v>
      </c>
      <c r="D45" s="16">
        <v>0</v>
      </c>
      <c r="E45" s="16">
        <f t="shared" si="0"/>
        <v>0</v>
      </c>
      <c r="F45" s="107">
        <v>0</v>
      </c>
      <c r="G45" s="107">
        <v>0</v>
      </c>
      <c r="H45" s="107">
        <v>0</v>
      </c>
      <c r="I45" s="107">
        <v>0</v>
      </c>
      <c r="J45" s="107">
        <v>0</v>
      </c>
      <c r="K45" s="108">
        <v>0</v>
      </c>
      <c r="L45" s="107">
        <v>0</v>
      </c>
      <c r="M45" s="107">
        <v>0</v>
      </c>
      <c r="N45" s="107">
        <v>0</v>
      </c>
      <c r="O45" s="107">
        <v>0</v>
      </c>
      <c r="P45" s="107">
        <v>0</v>
      </c>
      <c r="Q45" s="107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16"/>
      <c r="Z45" s="116"/>
      <c r="AA45" s="116"/>
      <c r="AB45" s="116"/>
      <c r="AC45" s="116"/>
      <c r="AD45" s="116"/>
    </row>
    <row r="46" spans="1:30" s="117" customFormat="1" ht="17.25" customHeight="1">
      <c r="A46" s="113" t="s">
        <v>155</v>
      </c>
      <c r="B46" s="114" t="s">
        <v>133</v>
      </c>
      <c r="C46" s="115" t="s">
        <v>33</v>
      </c>
      <c r="D46" s="16">
        <v>14.04693</v>
      </c>
      <c r="E46" s="16">
        <f t="shared" si="0"/>
        <v>0.012371542442929338</v>
      </c>
      <c r="F46" s="107">
        <v>0</v>
      </c>
      <c r="G46" s="107">
        <v>13.71</v>
      </c>
      <c r="H46" s="107">
        <v>0</v>
      </c>
      <c r="I46" s="107">
        <v>0</v>
      </c>
      <c r="J46" s="107">
        <v>0.28693</v>
      </c>
      <c r="K46" s="108">
        <v>0</v>
      </c>
      <c r="L46" s="107">
        <v>0</v>
      </c>
      <c r="M46" s="107">
        <v>0</v>
      </c>
      <c r="N46" s="107">
        <v>0</v>
      </c>
      <c r="O46" s="107">
        <v>0</v>
      </c>
      <c r="P46" s="107">
        <v>0</v>
      </c>
      <c r="Q46" s="107">
        <v>0</v>
      </c>
      <c r="R46" s="16">
        <v>0</v>
      </c>
      <c r="S46" s="16">
        <v>0</v>
      </c>
      <c r="T46" s="16">
        <v>0</v>
      </c>
      <c r="U46" s="16">
        <v>0.04</v>
      </c>
      <c r="V46" s="16">
        <v>0</v>
      </c>
      <c r="W46" s="16">
        <v>0</v>
      </c>
      <c r="X46" s="16">
        <v>0.01</v>
      </c>
      <c r="Y46" s="116"/>
      <c r="Z46" s="116"/>
      <c r="AA46" s="116"/>
      <c r="AB46" s="116"/>
      <c r="AC46" s="116"/>
      <c r="AD46" s="116"/>
    </row>
    <row r="47" spans="1:30" s="117" customFormat="1" ht="17.25" customHeight="1">
      <c r="A47" s="113" t="s">
        <v>155</v>
      </c>
      <c r="B47" s="114" t="s">
        <v>134</v>
      </c>
      <c r="C47" s="115" t="s">
        <v>34</v>
      </c>
      <c r="D47" s="16">
        <v>4.42</v>
      </c>
      <c r="E47" s="110">
        <f t="shared" si="0"/>
        <v>0.0038928233854477576</v>
      </c>
      <c r="F47" s="107">
        <v>0</v>
      </c>
      <c r="G47" s="107">
        <v>0</v>
      </c>
      <c r="H47" s="107">
        <v>0</v>
      </c>
      <c r="I47" s="107">
        <v>0</v>
      </c>
      <c r="J47" s="107">
        <v>0</v>
      </c>
      <c r="K47" s="108">
        <v>0</v>
      </c>
      <c r="L47" s="107">
        <v>0</v>
      </c>
      <c r="M47" s="107">
        <v>0</v>
      </c>
      <c r="N47" s="107">
        <v>0</v>
      </c>
      <c r="O47" s="107">
        <v>0</v>
      </c>
      <c r="P47" s="107">
        <v>0.2</v>
      </c>
      <c r="Q47" s="107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4.22</v>
      </c>
      <c r="Y47" s="116"/>
      <c r="Z47" s="116"/>
      <c r="AA47" s="116"/>
      <c r="AB47" s="116"/>
      <c r="AC47" s="116"/>
      <c r="AD47" s="116"/>
    </row>
    <row r="48" spans="1:30" s="117" customFormat="1" ht="17.25" customHeight="1">
      <c r="A48" s="113" t="s">
        <v>155</v>
      </c>
      <c r="B48" s="114" t="s">
        <v>135</v>
      </c>
      <c r="C48" s="115" t="s">
        <v>35</v>
      </c>
      <c r="D48" s="16">
        <v>0</v>
      </c>
      <c r="E48" s="16">
        <f t="shared" si="0"/>
        <v>0</v>
      </c>
      <c r="F48" s="107">
        <v>0</v>
      </c>
      <c r="G48" s="107">
        <v>0</v>
      </c>
      <c r="H48" s="107">
        <v>0</v>
      </c>
      <c r="I48" s="107">
        <v>0</v>
      </c>
      <c r="J48" s="107">
        <v>0</v>
      </c>
      <c r="K48" s="108">
        <v>0</v>
      </c>
      <c r="L48" s="107">
        <v>0</v>
      </c>
      <c r="M48" s="107">
        <v>0</v>
      </c>
      <c r="N48" s="107">
        <v>0</v>
      </c>
      <c r="O48" s="107">
        <v>0</v>
      </c>
      <c r="P48" s="107">
        <v>0</v>
      </c>
      <c r="Q48" s="107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16"/>
      <c r="Z48" s="116"/>
      <c r="AA48" s="116"/>
      <c r="AB48" s="116"/>
      <c r="AC48" s="116"/>
      <c r="AD48" s="116"/>
    </row>
    <row r="49" spans="1:30" s="117" customFormat="1" ht="20.25" customHeight="1">
      <c r="A49" s="113" t="s">
        <v>155</v>
      </c>
      <c r="B49" s="114" t="s">
        <v>240</v>
      </c>
      <c r="C49" s="115" t="s">
        <v>36</v>
      </c>
      <c r="D49" s="16">
        <v>121.591986</v>
      </c>
      <c r="E49" s="16">
        <f t="shared" si="0"/>
        <v>0.107089621399058</v>
      </c>
      <c r="F49" s="107">
        <v>0</v>
      </c>
      <c r="G49" s="107">
        <v>0.48</v>
      </c>
      <c r="H49" s="107">
        <v>6.87</v>
      </c>
      <c r="I49" s="107">
        <v>6.27</v>
      </c>
      <c r="J49" s="107">
        <v>5.431986</v>
      </c>
      <c r="K49" s="108">
        <v>9.77</v>
      </c>
      <c r="L49" s="107">
        <v>0.27</v>
      </c>
      <c r="M49" s="107">
        <v>39.76</v>
      </c>
      <c r="N49" s="107">
        <v>5.88</v>
      </c>
      <c r="O49" s="107">
        <v>0</v>
      </c>
      <c r="P49" s="107">
        <v>5.9</v>
      </c>
      <c r="Q49" s="107">
        <v>4.01</v>
      </c>
      <c r="R49" s="16">
        <v>0</v>
      </c>
      <c r="S49" s="16">
        <v>3.5</v>
      </c>
      <c r="T49" s="16">
        <v>2.75</v>
      </c>
      <c r="U49" s="16">
        <v>3.09</v>
      </c>
      <c r="V49" s="16">
        <v>1.46</v>
      </c>
      <c r="W49" s="16">
        <v>11.53</v>
      </c>
      <c r="X49" s="16">
        <v>14.62</v>
      </c>
      <c r="Y49" s="116"/>
      <c r="Z49" s="116"/>
      <c r="AA49" s="116"/>
      <c r="AB49" s="116"/>
      <c r="AC49" s="116"/>
      <c r="AD49" s="116"/>
    </row>
    <row r="50" spans="1:30" s="117" customFormat="1" ht="17.25" customHeight="1">
      <c r="A50" s="113" t="s">
        <v>155</v>
      </c>
      <c r="B50" s="114" t="s">
        <v>157</v>
      </c>
      <c r="C50" s="115" t="s">
        <v>37</v>
      </c>
      <c r="D50" s="16">
        <v>0</v>
      </c>
      <c r="E50" s="16">
        <f t="shared" si="0"/>
        <v>0</v>
      </c>
      <c r="F50" s="107">
        <v>0</v>
      </c>
      <c r="G50" s="107">
        <v>0</v>
      </c>
      <c r="H50" s="107">
        <v>0</v>
      </c>
      <c r="I50" s="107">
        <v>0</v>
      </c>
      <c r="J50" s="107">
        <v>0</v>
      </c>
      <c r="K50" s="108">
        <v>0</v>
      </c>
      <c r="L50" s="107">
        <v>0</v>
      </c>
      <c r="M50" s="107">
        <v>0</v>
      </c>
      <c r="N50" s="107">
        <v>0</v>
      </c>
      <c r="O50" s="107">
        <v>0</v>
      </c>
      <c r="P50" s="107">
        <v>0</v>
      </c>
      <c r="Q50" s="107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16"/>
      <c r="Z50" s="116"/>
      <c r="AA50" s="116"/>
      <c r="AB50" s="116"/>
      <c r="AC50" s="116"/>
      <c r="AD50" s="116"/>
    </row>
    <row r="51" spans="1:30" s="117" customFormat="1" ht="17.25" customHeight="1">
      <c r="A51" s="113" t="s">
        <v>155</v>
      </c>
      <c r="B51" s="114" t="s">
        <v>158</v>
      </c>
      <c r="C51" s="115" t="s">
        <v>78</v>
      </c>
      <c r="D51" s="16">
        <v>0</v>
      </c>
      <c r="E51" s="16">
        <f t="shared" si="0"/>
        <v>0</v>
      </c>
      <c r="F51" s="107">
        <v>0</v>
      </c>
      <c r="G51" s="107">
        <v>0</v>
      </c>
      <c r="H51" s="107">
        <v>0</v>
      </c>
      <c r="I51" s="107">
        <v>0</v>
      </c>
      <c r="J51" s="107">
        <v>0</v>
      </c>
      <c r="K51" s="108">
        <v>0</v>
      </c>
      <c r="L51" s="107">
        <v>0</v>
      </c>
      <c r="M51" s="107">
        <v>0</v>
      </c>
      <c r="N51" s="107">
        <v>0</v>
      </c>
      <c r="O51" s="107">
        <v>0</v>
      </c>
      <c r="P51" s="107">
        <v>0</v>
      </c>
      <c r="Q51" s="107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16"/>
      <c r="Z51" s="116"/>
      <c r="AA51" s="116"/>
      <c r="AB51" s="116"/>
      <c r="AC51" s="116"/>
      <c r="AD51" s="116"/>
    </row>
    <row r="52" spans="1:30" s="117" customFormat="1" ht="17.25" customHeight="1">
      <c r="A52" s="113" t="s">
        <v>155</v>
      </c>
      <c r="B52" s="114" t="s">
        <v>77</v>
      </c>
      <c r="C52" s="115" t="s">
        <v>52</v>
      </c>
      <c r="D52" s="16">
        <v>2.34</v>
      </c>
      <c r="E52" s="110">
        <f t="shared" si="0"/>
        <v>0.0020609064981782247</v>
      </c>
      <c r="F52" s="107">
        <v>0</v>
      </c>
      <c r="G52" s="107">
        <v>0</v>
      </c>
      <c r="H52" s="107">
        <v>0</v>
      </c>
      <c r="I52" s="107">
        <v>0</v>
      </c>
      <c r="J52" s="107">
        <v>0</v>
      </c>
      <c r="K52" s="108">
        <v>0</v>
      </c>
      <c r="L52" s="107">
        <v>0</v>
      </c>
      <c r="M52" s="107">
        <v>0</v>
      </c>
      <c r="N52" s="107">
        <v>0</v>
      </c>
      <c r="O52" s="107">
        <v>0</v>
      </c>
      <c r="P52" s="107">
        <v>0</v>
      </c>
      <c r="Q52" s="107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0.15</v>
      </c>
      <c r="W52" s="16">
        <v>0</v>
      </c>
      <c r="X52" s="16">
        <v>2.19</v>
      </c>
      <c r="Y52" s="116"/>
      <c r="Z52" s="116"/>
      <c r="AA52" s="116"/>
      <c r="AB52" s="116"/>
      <c r="AC52" s="116"/>
      <c r="AD52" s="116"/>
    </row>
    <row r="53" spans="1:30" s="66" customFormat="1" ht="17.25" customHeight="1">
      <c r="A53" s="105" t="s">
        <v>136</v>
      </c>
      <c r="B53" s="13" t="s">
        <v>137</v>
      </c>
      <c r="C53" s="105" t="s">
        <v>38</v>
      </c>
      <c r="D53" s="16">
        <v>46.216069999999995</v>
      </c>
      <c r="E53" s="16">
        <f t="shared" si="0"/>
        <v>0.04070384571934175</v>
      </c>
      <c r="F53" s="107">
        <v>0</v>
      </c>
      <c r="G53" s="107">
        <v>0</v>
      </c>
      <c r="H53" s="107">
        <v>0</v>
      </c>
      <c r="I53" s="107">
        <v>0</v>
      </c>
      <c r="J53" s="107">
        <v>1.45607</v>
      </c>
      <c r="K53" s="108">
        <v>0</v>
      </c>
      <c r="L53" s="107">
        <v>0</v>
      </c>
      <c r="M53" s="107">
        <v>0</v>
      </c>
      <c r="N53" s="107">
        <v>0</v>
      </c>
      <c r="O53" s="107">
        <v>0</v>
      </c>
      <c r="P53" s="107">
        <v>4.78</v>
      </c>
      <c r="Q53" s="107">
        <v>0</v>
      </c>
      <c r="R53" s="16">
        <v>0</v>
      </c>
      <c r="S53" s="16">
        <v>0</v>
      </c>
      <c r="T53" s="16">
        <v>0</v>
      </c>
      <c r="U53" s="16">
        <v>32.19</v>
      </c>
      <c r="V53" s="16">
        <v>0</v>
      </c>
      <c r="W53" s="16">
        <v>7.79</v>
      </c>
      <c r="X53" s="16">
        <v>0</v>
      </c>
      <c r="Y53" s="109"/>
      <c r="Z53" s="109"/>
      <c r="AA53" s="109"/>
      <c r="AB53" s="109"/>
      <c r="AC53" s="109"/>
      <c r="AD53" s="109"/>
    </row>
    <row r="54" spans="1:30" s="66" customFormat="1" ht="17.25" customHeight="1">
      <c r="A54" s="105" t="s">
        <v>138</v>
      </c>
      <c r="B54" s="13" t="s">
        <v>71</v>
      </c>
      <c r="C54" s="105" t="s">
        <v>39</v>
      </c>
      <c r="D54" s="16">
        <v>5.78</v>
      </c>
      <c r="E54" s="16">
        <f t="shared" si="0"/>
        <v>0.00509061519635476</v>
      </c>
      <c r="F54" s="107">
        <v>0.14</v>
      </c>
      <c r="G54" s="107">
        <v>1.4</v>
      </c>
      <c r="H54" s="107">
        <v>0.30000000000000004</v>
      </c>
      <c r="I54" s="107">
        <v>0.05</v>
      </c>
      <c r="J54" s="107">
        <v>0.3</v>
      </c>
      <c r="K54" s="108">
        <v>0</v>
      </c>
      <c r="L54" s="107">
        <v>0.09</v>
      </c>
      <c r="M54" s="107">
        <v>0.61</v>
      </c>
      <c r="N54" s="107">
        <v>0.37</v>
      </c>
      <c r="O54" s="107">
        <v>0</v>
      </c>
      <c r="P54" s="107">
        <v>0.2</v>
      </c>
      <c r="Q54" s="107">
        <v>0.12</v>
      </c>
      <c r="R54" s="16">
        <v>0.04</v>
      </c>
      <c r="S54" s="16">
        <v>0.05</v>
      </c>
      <c r="T54" s="16">
        <v>0.16999999999999998</v>
      </c>
      <c r="U54" s="16">
        <v>0.7</v>
      </c>
      <c r="V54" s="16">
        <v>0.75</v>
      </c>
      <c r="W54" s="16">
        <v>0.04</v>
      </c>
      <c r="X54" s="16">
        <v>0.45</v>
      </c>
      <c r="Y54" s="109"/>
      <c r="Z54" s="109"/>
      <c r="AA54" s="109"/>
      <c r="AB54" s="109"/>
      <c r="AC54" s="109"/>
      <c r="AD54" s="109"/>
    </row>
    <row r="55" spans="1:30" s="66" customFormat="1" ht="17.25" customHeight="1">
      <c r="A55" s="105" t="s">
        <v>139</v>
      </c>
      <c r="B55" s="13" t="s">
        <v>72</v>
      </c>
      <c r="C55" s="105" t="s">
        <v>40</v>
      </c>
      <c r="D55" s="16">
        <v>1.7000000000000004</v>
      </c>
      <c r="E55" s="110">
        <f t="shared" si="0"/>
        <v>0.0014972397636337533</v>
      </c>
      <c r="F55" s="107">
        <v>0</v>
      </c>
      <c r="G55" s="107">
        <v>0</v>
      </c>
      <c r="H55" s="107">
        <v>0</v>
      </c>
      <c r="I55" s="107">
        <v>0</v>
      </c>
      <c r="J55" s="107">
        <v>0</v>
      </c>
      <c r="K55" s="108">
        <v>0</v>
      </c>
      <c r="L55" s="107">
        <v>0</v>
      </c>
      <c r="M55" s="107">
        <v>0</v>
      </c>
      <c r="N55" s="107">
        <v>0</v>
      </c>
      <c r="O55" s="107">
        <v>0</v>
      </c>
      <c r="P55" s="107">
        <v>0</v>
      </c>
      <c r="Q55" s="107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1.7000000000000004</v>
      </c>
      <c r="Y55" s="109"/>
      <c r="Z55" s="109"/>
      <c r="AA55" s="109"/>
      <c r="AB55" s="109"/>
      <c r="AC55" s="109"/>
      <c r="AD55" s="109"/>
    </row>
    <row r="56" spans="1:30" s="66" customFormat="1" ht="17.25" customHeight="1">
      <c r="A56" s="105" t="s">
        <v>140</v>
      </c>
      <c r="B56" s="13" t="s">
        <v>73</v>
      </c>
      <c r="C56" s="105" t="s">
        <v>41</v>
      </c>
      <c r="D56" s="16">
        <v>700.4753160000001</v>
      </c>
      <c r="E56" s="16">
        <f t="shared" si="0"/>
        <v>0.616929115623011</v>
      </c>
      <c r="F56" s="107">
        <v>13.57</v>
      </c>
      <c r="G56" s="107">
        <v>24.790000000000003</v>
      </c>
      <c r="H56" s="107">
        <v>79.28</v>
      </c>
      <c r="I56" s="107">
        <v>37.03</v>
      </c>
      <c r="J56" s="107">
        <v>42.735316</v>
      </c>
      <c r="K56" s="108">
        <v>29.84</v>
      </c>
      <c r="L56" s="107">
        <v>24.78</v>
      </c>
      <c r="M56" s="107">
        <v>24.31</v>
      </c>
      <c r="N56" s="107">
        <v>47.660000000000004</v>
      </c>
      <c r="O56" s="107">
        <v>52.559999999999995</v>
      </c>
      <c r="P56" s="107">
        <v>27.14</v>
      </c>
      <c r="Q56" s="107">
        <v>20.65</v>
      </c>
      <c r="R56" s="16">
        <v>53.98</v>
      </c>
      <c r="S56" s="16">
        <v>28.17</v>
      </c>
      <c r="T56" s="16">
        <v>33.9</v>
      </c>
      <c r="U56" s="16">
        <v>47.7</v>
      </c>
      <c r="V56" s="16">
        <v>52.72</v>
      </c>
      <c r="W56" s="16">
        <v>59.66</v>
      </c>
      <c r="X56" s="16">
        <v>0</v>
      </c>
      <c r="Y56" s="109"/>
      <c r="Z56" s="109"/>
      <c r="AA56" s="109"/>
      <c r="AB56" s="109"/>
      <c r="AC56" s="109"/>
      <c r="AD56" s="109"/>
    </row>
    <row r="57" spans="1:30" s="66" customFormat="1" ht="17.25" customHeight="1">
      <c r="A57" s="105" t="s">
        <v>141</v>
      </c>
      <c r="B57" s="13" t="s">
        <v>168</v>
      </c>
      <c r="C57" s="105" t="s">
        <v>42</v>
      </c>
      <c r="D57" s="16">
        <v>58.581</v>
      </c>
      <c r="E57" s="16">
        <f t="shared" si="0"/>
        <v>0.05159400152554641</v>
      </c>
      <c r="F57" s="107">
        <v>0</v>
      </c>
      <c r="G57" s="107">
        <v>0</v>
      </c>
      <c r="H57" s="107">
        <v>0</v>
      </c>
      <c r="I57" s="107">
        <v>0</v>
      </c>
      <c r="J57" s="107">
        <v>0</v>
      </c>
      <c r="K57" s="108">
        <v>0</v>
      </c>
      <c r="L57" s="107">
        <v>0</v>
      </c>
      <c r="M57" s="107">
        <v>0</v>
      </c>
      <c r="N57" s="107">
        <v>0</v>
      </c>
      <c r="O57" s="107">
        <v>0</v>
      </c>
      <c r="P57" s="107">
        <v>0</v>
      </c>
      <c r="Q57" s="107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58.581</v>
      </c>
      <c r="Y57" s="109"/>
      <c r="Z57" s="109"/>
      <c r="AA57" s="109"/>
      <c r="AB57" s="109"/>
      <c r="AC57" s="109"/>
      <c r="AD57" s="109"/>
    </row>
    <row r="58" spans="1:30" s="66" customFormat="1" ht="17.25" customHeight="1">
      <c r="A58" s="105" t="s">
        <v>142</v>
      </c>
      <c r="B58" s="111" t="s">
        <v>75</v>
      </c>
      <c r="C58" s="112" t="s">
        <v>43</v>
      </c>
      <c r="D58" s="16">
        <v>14.653128</v>
      </c>
      <c r="E58" s="16">
        <f t="shared" si="0"/>
        <v>0.012905438766597135</v>
      </c>
      <c r="F58" s="107">
        <v>0.38</v>
      </c>
      <c r="G58" s="107">
        <v>0.64</v>
      </c>
      <c r="H58" s="107">
        <v>0.42000000000000004</v>
      </c>
      <c r="I58" s="107">
        <v>0.12</v>
      </c>
      <c r="J58" s="107">
        <v>0.243128</v>
      </c>
      <c r="K58" s="108">
        <v>0.37</v>
      </c>
      <c r="L58" s="107">
        <v>0.25</v>
      </c>
      <c r="M58" s="107">
        <v>0.24</v>
      </c>
      <c r="N58" s="107">
        <v>0.37</v>
      </c>
      <c r="O58" s="107">
        <v>0.31</v>
      </c>
      <c r="P58" s="107">
        <v>0.43</v>
      </c>
      <c r="Q58" s="107">
        <v>1.73</v>
      </c>
      <c r="R58" s="16">
        <v>0.42</v>
      </c>
      <c r="S58" s="16">
        <v>0.43000000000000005</v>
      </c>
      <c r="T58" s="16">
        <v>0.67</v>
      </c>
      <c r="U58" s="16">
        <v>0.21</v>
      </c>
      <c r="V58" s="16">
        <v>0.28</v>
      </c>
      <c r="W58" s="16">
        <v>1.54</v>
      </c>
      <c r="X58" s="16">
        <v>5.6</v>
      </c>
      <c r="Y58" s="109"/>
      <c r="Z58" s="109"/>
      <c r="AA58" s="109"/>
      <c r="AB58" s="109"/>
      <c r="AC58" s="109"/>
      <c r="AD58" s="109"/>
    </row>
    <row r="59" spans="1:30" s="66" customFormat="1" ht="17.25" customHeight="1">
      <c r="A59" s="105" t="s">
        <v>143</v>
      </c>
      <c r="B59" s="13" t="s">
        <v>169</v>
      </c>
      <c r="C59" s="105" t="s">
        <v>44</v>
      </c>
      <c r="D59" s="16">
        <v>2.47</v>
      </c>
      <c r="E59" s="110">
        <f t="shared" si="0"/>
        <v>0.002175401303632571</v>
      </c>
      <c r="F59" s="107">
        <v>0</v>
      </c>
      <c r="G59" s="107">
        <v>0.77</v>
      </c>
      <c r="H59" s="107">
        <v>0</v>
      </c>
      <c r="I59" s="107">
        <v>0</v>
      </c>
      <c r="J59" s="107">
        <v>0</v>
      </c>
      <c r="K59" s="108">
        <v>0</v>
      </c>
      <c r="L59" s="107">
        <v>0</v>
      </c>
      <c r="M59" s="107">
        <v>0</v>
      </c>
      <c r="N59" s="107">
        <v>0</v>
      </c>
      <c r="O59" s="107">
        <v>0.31</v>
      </c>
      <c r="P59" s="107">
        <v>0</v>
      </c>
      <c r="Q59" s="107">
        <v>0</v>
      </c>
      <c r="R59" s="16">
        <v>0</v>
      </c>
      <c r="S59" s="16">
        <v>0.73</v>
      </c>
      <c r="T59" s="16">
        <v>0</v>
      </c>
      <c r="U59" s="16">
        <v>0</v>
      </c>
      <c r="V59" s="16">
        <v>0.33</v>
      </c>
      <c r="W59" s="16">
        <v>0</v>
      </c>
      <c r="X59" s="16">
        <v>0.33</v>
      </c>
      <c r="Y59" s="109"/>
      <c r="Z59" s="109"/>
      <c r="AA59" s="109"/>
      <c r="AB59" s="109"/>
      <c r="AC59" s="109"/>
      <c r="AD59" s="109"/>
    </row>
    <row r="60" spans="1:30" s="66" customFormat="1" ht="17.25" customHeight="1">
      <c r="A60" s="105" t="s">
        <v>144</v>
      </c>
      <c r="B60" s="13" t="s">
        <v>145</v>
      </c>
      <c r="C60" s="105" t="s">
        <v>45</v>
      </c>
      <c r="D60" s="16">
        <v>0</v>
      </c>
      <c r="E60" s="16">
        <f t="shared" si="0"/>
        <v>0</v>
      </c>
      <c r="F60" s="107">
        <v>0</v>
      </c>
      <c r="G60" s="107">
        <v>0</v>
      </c>
      <c r="H60" s="107">
        <v>0</v>
      </c>
      <c r="I60" s="107">
        <v>0</v>
      </c>
      <c r="J60" s="107">
        <v>0</v>
      </c>
      <c r="K60" s="108">
        <v>0</v>
      </c>
      <c r="L60" s="107">
        <v>0</v>
      </c>
      <c r="M60" s="107">
        <v>0</v>
      </c>
      <c r="N60" s="107">
        <v>0</v>
      </c>
      <c r="O60" s="107">
        <v>0</v>
      </c>
      <c r="P60" s="107">
        <v>0</v>
      </c>
      <c r="Q60" s="107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09"/>
      <c r="Z60" s="109"/>
      <c r="AA60" s="109"/>
      <c r="AB60" s="109"/>
      <c r="AC60" s="109"/>
      <c r="AD60" s="109"/>
    </row>
    <row r="61" spans="1:30" s="66" customFormat="1" ht="17.25" customHeight="1">
      <c r="A61" s="105" t="s">
        <v>146</v>
      </c>
      <c r="B61" s="111" t="s">
        <v>147</v>
      </c>
      <c r="C61" s="112" t="s">
        <v>46</v>
      </c>
      <c r="D61" s="16">
        <v>0</v>
      </c>
      <c r="E61" s="16">
        <f t="shared" si="0"/>
        <v>0</v>
      </c>
      <c r="F61" s="107">
        <v>0</v>
      </c>
      <c r="G61" s="107">
        <v>0</v>
      </c>
      <c r="H61" s="107">
        <v>0</v>
      </c>
      <c r="I61" s="107">
        <v>0</v>
      </c>
      <c r="J61" s="107">
        <v>0</v>
      </c>
      <c r="K61" s="108">
        <v>0</v>
      </c>
      <c r="L61" s="107">
        <v>0</v>
      </c>
      <c r="M61" s="107">
        <v>0</v>
      </c>
      <c r="N61" s="107">
        <v>0</v>
      </c>
      <c r="O61" s="107">
        <v>0</v>
      </c>
      <c r="P61" s="107">
        <v>0</v>
      </c>
      <c r="Q61" s="107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09"/>
      <c r="Z61" s="109"/>
      <c r="AA61" s="109"/>
      <c r="AB61" s="109"/>
      <c r="AC61" s="109"/>
      <c r="AD61" s="109"/>
    </row>
    <row r="62" spans="1:30" s="66" customFormat="1" ht="17.25" customHeight="1">
      <c r="A62" s="105" t="s">
        <v>148</v>
      </c>
      <c r="B62" s="13" t="s">
        <v>149</v>
      </c>
      <c r="C62" s="105" t="s">
        <v>47</v>
      </c>
      <c r="D62" s="16">
        <v>277.688685</v>
      </c>
      <c r="E62" s="16">
        <f t="shared" si="0"/>
        <v>0.2445685535842163</v>
      </c>
      <c r="F62" s="107">
        <v>0.96</v>
      </c>
      <c r="G62" s="107">
        <v>1.17</v>
      </c>
      <c r="H62" s="107">
        <v>6.53</v>
      </c>
      <c r="I62" s="107">
        <v>20.73</v>
      </c>
      <c r="J62" s="107">
        <v>32.82738500000001</v>
      </c>
      <c r="K62" s="108">
        <v>17.47</v>
      </c>
      <c r="L62" s="107">
        <v>17.7</v>
      </c>
      <c r="M62" s="107">
        <v>11.58</v>
      </c>
      <c r="N62" s="107">
        <v>31.240000000000002</v>
      </c>
      <c r="O62" s="107">
        <v>60.9</v>
      </c>
      <c r="P62" s="107">
        <v>6.691299999999998</v>
      </c>
      <c r="Q62" s="107">
        <v>28.910000000000004</v>
      </c>
      <c r="R62" s="16">
        <v>0</v>
      </c>
      <c r="S62" s="16">
        <v>9.08</v>
      </c>
      <c r="T62" s="16">
        <v>0</v>
      </c>
      <c r="U62" s="16">
        <v>13.940000000000001</v>
      </c>
      <c r="V62" s="16">
        <v>3.77</v>
      </c>
      <c r="W62" s="16">
        <v>5.52</v>
      </c>
      <c r="X62" s="16">
        <v>8.67</v>
      </c>
      <c r="Y62" s="109"/>
      <c r="Z62" s="109"/>
      <c r="AA62" s="109"/>
      <c r="AB62" s="109"/>
      <c r="AC62" s="109"/>
      <c r="AD62" s="109"/>
    </row>
    <row r="63" spans="1:30" s="66" customFormat="1" ht="17.25" customHeight="1">
      <c r="A63" s="105" t="s">
        <v>150</v>
      </c>
      <c r="B63" s="13" t="s">
        <v>151</v>
      </c>
      <c r="C63" s="105" t="s">
        <v>48</v>
      </c>
      <c r="D63" s="16">
        <v>0</v>
      </c>
      <c r="E63" s="16">
        <f t="shared" si="0"/>
        <v>0</v>
      </c>
      <c r="F63" s="107">
        <v>0</v>
      </c>
      <c r="G63" s="107">
        <v>0</v>
      </c>
      <c r="H63" s="107">
        <v>0</v>
      </c>
      <c r="I63" s="107">
        <v>0</v>
      </c>
      <c r="J63" s="107">
        <v>0</v>
      </c>
      <c r="K63" s="108">
        <v>0</v>
      </c>
      <c r="L63" s="107">
        <v>0</v>
      </c>
      <c r="M63" s="107">
        <v>0</v>
      </c>
      <c r="N63" s="107">
        <v>0</v>
      </c>
      <c r="O63" s="107">
        <v>0</v>
      </c>
      <c r="P63" s="107">
        <v>0</v>
      </c>
      <c r="Q63" s="107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09"/>
      <c r="Z63" s="109"/>
      <c r="AA63" s="109"/>
      <c r="AB63" s="109"/>
      <c r="AC63" s="109"/>
      <c r="AD63" s="109"/>
    </row>
    <row r="64" spans="1:30" s="66" customFormat="1" ht="17.25" customHeight="1">
      <c r="A64" s="105" t="s">
        <v>152</v>
      </c>
      <c r="B64" s="13" t="s">
        <v>153</v>
      </c>
      <c r="C64" s="105" t="s">
        <v>49</v>
      </c>
      <c r="D64" s="16">
        <v>0.21</v>
      </c>
      <c r="E64" s="16">
        <f t="shared" si="0"/>
        <v>0.00018495314727240476</v>
      </c>
      <c r="F64" s="107">
        <v>0</v>
      </c>
      <c r="G64" s="107">
        <v>0</v>
      </c>
      <c r="H64" s="107">
        <v>0</v>
      </c>
      <c r="I64" s="107">
        <v>0</v>
      </c>
      <c r="J64" s="107">
        <v>0</v>
      </c>
      <c r="K64" s="108">
        <v>0</v>
      </c>
      <c r="L64" s="107">
        <v>0</v>
      </c>
      <c r="M64" s="107">
        <v>0</v>
      </c>
      <c r="N64" s="107">
        <v>0</v>
      </c>
      <c r="O64" s="107">
        <v>0</v>
      </c>
      <c r="P64" s="107">
        <v>0</v>
      </c>
      <c r="Q64" s="107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0.21</v>
      </c>
      <c r="X64" s="16">
        <v>0</v>
      </c>
      <c r="Y64" s="109"/>
      <c r="Z64" s="109"/>
      <c r="AA64" s="109"/>
      <c r="AB64" s="109"/>
      <c r="AC64" s="109"/>
      <c r="AD64" s="109"/>
    </row>
    <row r="65" spans="1:30" s="89" customFormat="1" ht="15.75">
      <c r="A65" s="90">
        <v>3</v>
      </c>
      <c r="B65" s="91" t="s">
        <v>154</v>
      </c>
      <c r="C65" s="90" t="s">
        <v>50</v>
      </c>
      <c r="D65" s="83">
        <v>1378.849</v>
      </c>
      <c r="E65" s="83">
        <v>1.2143926769686098</v>
      </c>
      <c r="F65" s="88">
        <v>6.180000000000001</v>
      </c>
      <c r="G65" s="88">
        <v>2.28</v>
      </c>
      <c r="H65" s="88">
        <v>161.54333333333335</v>
      </c>
      <c r="I65" s="88">
        <v>92.03666666666668</v>
      </c>
      <c r="J65" s="88">
        <v>77.95756166666668</v>
      </c>
      <c r="K65" s="84">
        <v>208.55</v>
      </c>
      <c r="L65" s="88">
        <v>88.24</v>
      </c>
      <c r="M65" s="88">
        <v>1.5</v>
      </c>
      <c r="N65" s="88">
        <v>11.67</v>
      </c>
      <c r="O65" s="88">
        <v>110.98</v>
      </c>
      <c r="P65" s="88">
        <v>35.79244</v>
      </c>
      <c r="Q65" s="88">
        <v>2.42</v>
      </c>
      <c r="R65" s="83">
        <v>104.99</v>
      </c>
      <c r="S65" s="83">
        <v>71.85</v>
      </c>
      <c r="T65" s="83">
        <v>62.693999999999996</v>
      </c>
      <c r="U65" s="83">
        <v>5.150666666666666</v>
      </c>
      <c r="V65" s="83">
        <v>0</v>
      </c>
      <c r="W65" s="83">
        <v>0.05066666666666664</v>
      </c>
      <c r="X65" s="83">
        <v>334.964</v>
      </c>
      <c r="Y65" s="93"/>
      <c r="Z65" s="93"/>
      <c r="AA65" s="93"/>
      <c r="AB65" s="93"/>
      <c r="AC65" s="93"/>
      <c r="AD65" s="93"/>
    </row>
    <row r="66" spans="1:30" ht="15.75">
      <c r="A66" s="90" t="s">
        <v>51</v>
      </c>
      <c r="B66" s="91" t="s">
        <v>170</v>
      </c>
      <c r="C66" s="94"/>
      <c r="D66" s="83">
        <v>0</v>
      </c>
      <c r="E66" s="118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9"/>
      <c r="S66" s="99"/>
      <c r="T66" s="99"/>
      <c r="U66" s="119"/>
      <c r="V66" s="99"/>
      <c r="W66" s="99"/>
      <c r="X66" s="99"/>
      <c r="Y66" s="98"/>
      <c r="Z66" s="98"/>
      <c r="AA66" s="98"/>
      <c r="AB66" s="98"/>
      <c r="AC66" s="98"/>
      <c r="AD66" s="98"/>
    </row>
    <row r="67" spans="1:30" s="89" customFormat="1" ht="15.75">
      <c r="A67" s="90">
        <v>1</v>
      </c>
      <c r="B67" s="91" t="s">
        <v>171</v>
      </c>
      <c r="C67" s="90" t="s">
        <v>172</v>
      </c>
      <c r="D67" s="83">
        <v>0</v>
      </c>
      <c r="E67" s="120"/>
      <c r="F67" s="88">
        <v>0</v>
      </c>
      <c r="G67" s="88">
        <v>0</v>
      </c>
      <c r="H67" s="88">
        <v>0</v>
      </c>
      <c r="I67" s="88">
        <v>0</v>
      </c>
      <c r="J67" s="88">
        <v>0</v>
      </c>
      <c r="K67" s="88">
        <v>0</v>
      </c>
      <c r="L67" s="88">
        <v>0</v>
      </c>
      <c r="M67" s="88">
        <v>0</v>
      </c>
      <c r="N67" s="88">
        <v>0</v>
      </c>
      <c r="O67" s="88">
        <v>0</v>
      </c>
      <c r="P67" s="88">
        <v>0</v>
      </c>
      <c r="Q67" s="88">
        <v>0</v>
      </c>
      <c r="R67" s="91"/>
      <c r="S67" s="91"/>
      <c r="T67" s="91"/>
      <c r="U67" s="121"/>
      <c r="V67" s="91"/>
      <c r="W67" s="91"/>
      <c r="X67" s="91"/>
      <c r="Y67" s="93"/>
      <c r="Z67" s="93"/>
      <c r="AA67" s="93"/>
      <c r="AB67" s="93"/>
      <c r="AC67" s="93"/>
      <c r="AD67" s="93"/>
    </row>
    <row r="68" spans="1:30" s="89" customFormat="1" ht="15.75">
      <c r="A68" s="90">
        <v>2</v>
      </c>
      <c r="B68" s="91" t="s">
        <v>173</v>
      </c>
      <c r="C68" s="90" t="s">
        <v>174</v>
      </c>
      <c r="D68" s="83">
        <v>0</v>
      </c>
      <c r="E68" s="120"/>
      <c r="F68" s="88">
        <v>0</v>
      </c>
      <c r="G68" s="88">
        <v>0</v>
      </c>
      <c r="H68" s="88">
        <v>0</v>
      </c>
      <c r="I68" s="88">
        <v>0</v>
      </c>
      <c r="J68" s="88">
        <v>0</v>
      </c>
      <c r="K68" s="88">
        <v>0</v>
      </c>
      <c r="L68" s="88">
        <v>0</v>
      </c>
      <c r="M68" s="88">
        <v>0</v>
      </c>
      <c r="N68" s="88">
        <v>0</v>
      </c>
      <c r="O68" s="88">
        <v>0</v>
      </c>
      <c r="P68" s="88">
        <v>0</v>
      </c>
      <c r="Q68" s="88">
        <v>0</v>
      </c>
      <c r="R68" s="91"/>
      <c r="S68" s="91"/>
      <c r="T68" s="91"/>
      <c r="U68" s="121"/>
      <c r="V68" s="91"/>
      <c r="W68" s="91"/>
      <c r="X68" s="91"/>
      <c r="Y68" s="93"/>
      <c r="Z68" s="93"/>
      <c r="AA68" s="93"/>
      <c r="AB68" s="93"/>
      <c r="AC68" s="93"/>
      <c r="AD68" s="93"/>
    </row>
    <row r="69" spans="1:30" s="89" customFormat="1" ht="15.75">
      <c r="A69" s="90">
        <v>3</v>
      </c>
      <c r="B69" s="91" t="s">
        <v>175</v>
      </c>
      <c r="C69" s="90" t="s">
        <v>176</v>
      </c>
      <c r="D69" s="83">
        <v>1449.002018</v>
      </c>
      <c r="E69" s="120"/>
      <c r="F69" s="88">
        <v>1449.002018</v>
      </c>
      <c r="G69" s="88">
        <v>0</v>
      </c>
      <c r="H69" s="88">
        <v>0</v>
      </c>
      <c r="I69" s="88">
        <v>0</v>
      </c>
      <c r="J69" s="88">
        <v>0</v>
      </c>
      <c r="K69" s="88">
        <v>0</v>
      </c>
      <c r="L69" s="88">
        <v>0</v>
      </c>
      <c r="M69" s="88">
        <v>0</v>
      </c>
      <c r="N69" s="88">
        <v>0</v>
      </c>
      <c r="O69" s="88">
        <v>0</v>
      </c>
      <c r="P69" s="88">
        <v>0</v>
      </c>
      <c r="Q69" s="88">
        <v>0</v>
      </c>
      <c r="R69" s="91"/>
      <c r="S69" s="91"/>
      <c r="T69" s="91"/>
      <c r="U69" s="121"/>
      <c r="V69" s="91"/>
      <c r="W69" s="91"/>
      <c r="X69" s="91"/>
      <c r="Y69" s="93"/>
      <c r="Z69" s="93"/>
      <c r="AA69" s="93"/>
      <c r="AB69" s="93"/>
      <c r="AC69" s="93"/>
      <c r="AD69" s="93"/>
    </row>
    <row r="70" spans="1:30" s="89" customFormat="1" ht="31.5">
      <c r="A70" s="90">
        <v>4</v>
      </c>
      <c r="B70" s="91" t="s">
        <v>177</v>
      </c>
      <c r="C70" s="90" t="s">
        <v>178</v>
      </c>
      <c r="D70" s="83">
        <v>2017.0828359399998</v>
      </c>
      <c r="E70" s="120"/>
      <c r="F70" s="88">
        <v>300.68507513</v>
      </c>
      <c r="G70" s="88">
        <v>54.196847489999996</v>
      </c>
      <c r="H70" s="88">
        <v>57.36476315</v>
      </c>
      <c r="I70" s="88">
        <v>247.65743704000002</v>
      </c>
      <c r="J70" s="88">
        <v>212.03560837</v>
      </c>
      <c r="K70" s="88">
        <v>119.92069327999998</v>
      </c>
      <c r="L70" s="88">
        <v>309.29850261999997</v>
      </c>
      <c r="M70" s="88">
        <v>108.33216964999998</v>
      </c>
      <c r="N70" s="88">
        <v>93.41808095</v>
      </c>
      <c r="O70" s="88">
        <v>143.75035459</v>
      </c>
      <c r="P70" s="88">
        <v>143.98122673</v>
      </c>
      <c r="Q70" s="88">
        <v>226.44207694</v>
      </c>
      <c r="R70" s="91"/>
      <c r="S70" s="91"/>
      <c r="T70" s="91"/>
      <c r="U70" s="121"/>
      <c r="V70" s="91"/>
      <c r="W70" s="91"/>
      <c r="X70" s="91"/>
      <c r="Y70" s="93"/>
      <c r="Z70" s="93"/>
      <c r="AA70" s="93"/>
      <c r="AB70" s="93"/>
      <c r="AC70" s="93"/>
      <c r="AD70" s="93"/>
    </row>
    <row r="71" spans="1:30" s="89" customFormat="1" ht="31.5">
      <c r="A71" s="90">
        <v>5</v>
      </c>
      <c r="B71" s="91" t="s">
        <v>179</v>
      </c>
      <c r="C71" s="90" t="s">
        <v>180</v>
      </c>
      <c r="D71" s="83">
        <v>26107.394307939998</v>
      </c>
      <c r="E71" s="120"/>
      <c r="F71" s="88">
        <v>301.42505112999993</v>
      </c>
      <c r="G71" s="88">
        <v>2297.64696749</v>
      </c>
      <c r="H71" s="88">
        <v>2313.60753715</v>
      </c>
      <c r="I71" s="88">
        <v>1601.40018504</v>
      </c>
      <c r="J71" s="88">
        <v>2113.0195773699998</v>
      </c>
      <c r="K71" s="88">
        <v>3686.71628928</v>
      </c>
      <c r="L71" s="88">
        <v>2950.61985262</v>
      </c>
      <c r="M71" s="88">
        <v>1587.6199276500004</v>
      </c>
      <c r="N71" s="88">
        <v>1731.41407695</v>
      </c>
      <c r="O71" s="88">
        <v>2337.95300259</v>
      </c>
      <c r="P71" s="88">
        <v>3703.75840173</v>
      </c>
      <c r="Q71" s="88">
        <v>1482.2134389399998</v>
      </c>
      <c r="R71" s="91"/>
      <c r="S71" s="91"/>
      <c r="T71" s="91"/>
      <c r="U71" s="121"/>
      <c r="V71" s="91"/>
      <c r="W71" s="91"/>
      <c r="X71" s="91"/>
      <c r="Y71" s="93"/>
      <c r="Z71" s="93"/>
      <c r="AA71" s="93"/>
      <c r="AB71" s="93"/>
      <c r="AC71" s="93"/>
      <c r="AD71" s="93"/>
    </row>
    <row r="72" spans="1:30" s="89" customFormat="1" ht="15.75">
      <c r="A72" s="90">
        <v>6</v>
      </c>
      <c r="B72" s="91" t="s">
        <v>181</v>
      </c>
      <c r="C72" s="90" t="s">
        <v>182</v>
      </c>
      <c r="D72" s="83">
        <v>60.781164000000004</v>
      </c>
      <c r="E72" s="120"/>
      <c r="F72" s="88">
        <v>0</v>
      </c>
      <c r="G72" s="88">
        <v>19.504321</v>
      </c>
      <c r="H72" s="88">
        <v>0</v>
      </c>
      <c r="I72" s="88">
        <v>0</v>
      </c>
      <c r="J72" s="88">
        <v>5.2778</v>
      </c>
      <c r="K72" s="88">
        <v>3.2114</v>
      </c>
      <c r="L72" s="88">
        <v>0</v>
      </c>
      <c r="M72" s="88">
        <v>0</v>
      </c>
      <c r="N72" s="88">
        <v>0</v>
      </c>
      <c r="O72" s="88">
        <v>0</v>
      </c>
      <c r="P72" s="88">
        <v>0</v>
      </c>
      <c r="Q72" s="88">
        <v>32.787643</v>
      </c>
      <c r="R72" s="91"/>
      <c r="S72" s="91"/>
      <c r="T72" s="91"/>
      <c r="U72" s="121"/>
      <c r="V72" s="91"/>
      <c r="W72" s="91"/>
      <c r="X72" s="91"/>
      <c r="Y72" s="93"/>
      <c r="Z72" s="93"/>
      <c r="AA72" s="93"/>
      <c r="AB72" s="93"/>
      <c r="AC72" s="93"/>
      <c r="AD72" s="93"/>
    </row>
    <row r="73" spans="1:30" s="89" customFormat="1" ht="15.75">
      <c r="A73" s="90">
        <v>7</v>
      </c>
      <c r="B73" s="91" t="s">
        <v>183</v>
      </c>
      <c r="C73" s="90" t="s">
        <v>184</v>
      </c>
      <c r="D73" s="83">
        <v>0</v>
      </c>
      <c r="E73" s="120"/>
      <c r="F73" s="88">
        <v>0</v>
      </c>
      <c r="G73" s="88">
        <v>0</v>
      </c>
      <c r="H73" s="88">
        <v>0</v>
      </c>
      <c r="I73" s="88">
        <v>0</v>
      </c>
      <c r="J73" s="88">
        <v>0</v>
      </c>
      <c r="K73" s="88">
        <v>0</v>
      </c>
      <c r="L73" s="88">
        <v>0</v>
      </c>
      <c r="M73" s="88">
        <v>0</v>
      </c>
      <c r="N73" s="88">
        <v>0</v>
      </c>
      <c r="O73" s="88">
        <v>0</v>
      </c>
      <c r="P73" s="88">
        <v>0</v>
      </c>
      <c r="Q73" s="88">
        <v>0</v>
      </c>
      <c r="R73" s="91"/>
      <c r="S73" s="91"/>
      <c r="T73" s="91"/>
      <c r="U73" s="121"/>
      <c r="V73" s="91"/>
      <c r="W73" s="91"/>
      <c r="X73" s="91"/>
      <c r="Y73" s="93"/>
      <c r="Z73" s="93"/>
      <c r="AA73" s="93"/>
      <c r="AB73" s="93"/>
      <c r="AC73" s="93"/>
      <c r="AD73" s="93"/>
    </row>
    <row r="74" spans="1:30" s="89" customFormat="1" ht="31.5">
      <c r="A74" s="90">
        <v>8</v>
      </c>
      <c r="B74" s="91" t="s">
        <v>185</v>
      </c>
      <c r="C74" s="90" t="s">
        <v>186</v>
      </c>
      <c r="D74" s="83">
        <v>0</v>
      </c>
      <c r="E74" s="120"/>
      <c r="F74" s="88"/>
      <c r="G74" s="88">
        <v>0</v>
      </c>
      <c r="H74" s="88">
        <v>0</v>
      </c>
      <c r="I74" s="88">
        <v>0</v>
      </c>
      <c r="J74" s="88">
        <v>0</v>
      </c>
      <c r="K74" s="88">
        <v>0</v>
      </c>
      <c r="L74" s="88">
        <v>0</v>
      </c>
      <c r="M74" s="88">
        <v>0</v>
      </c>
      <c r="N74" s="88">
        <v>0</v>
      </c>
      <c r="O74" s="88">
        <v>0</v>
      </c>
      <c r="P74" s="88">
        <v>0</v>
      </c>
      <c r="Q74" s="88">
        <v>0</v>
      </c>
      <c r="R74" s="91"/>
      <c r="S74" s="91"/>
      <c r="T74" s="91"/>
      <c r="U74" s="121"/>
      <c r="V74" s="91"/>
      <c r="W74" s="91"/>
      <c r="X74" s="91"/>
      <c r="Y74" s="93"/>
      <c r="Z74" s="93"/>
      <c r="AA74" s="93"/>
      <c r="AB74" s="93"/>
      <c r="AC74" s="93"/>
      <c r="AD74" s="93"/>
    </row>
    <row r="75" spans="1:30" s="89" customFormat="1" ht="15.75">
      <c r="A75" s="90">
        <v>9</v>
      </c>
      <c r="B75" s="91" t="s">
        <v>187</v>
      </c>
      <c r="C75" s="90" t="s">
        <v>188</v>
      </c>
      <c r="D75" s="83">
        <v>0</v>
      </c>
      <c r="E75" s="120"/>
      <c r="F75" s="88"/>
      <c r="G75" s="88">
        <v>0</v>
      </c>
      <c r="H75" s="88">
        <v>0</v>
      </c>
      <c r="I75" s="88">
        <v>0</v>
      </c>
      <c r="J75" s="88">
        <v>0</v>
      </c>
      <c r="K75" s="88">
        <v>0</v>
      </c>
      <c r="L75" s="88">
        <v>0</v>
      </c>
      <c r="M75" s="88">
        <v>0</v>
      </c>
      <c r="N75" s="88">
        <v>0</v>
      </c>
      <c r="O75" s="88">
        <v>0</v>
      </c>
      <c r="P75" s="88">
        <v>0</v>
      </c>
      <c r="Q75" s="88">
        <v>0</v>
      </c>
      <c r="R75" s="91"/>
      <c r="S75" s="91"/>
      <c r="T75" s="91"/>
      <c r="U75" s="121"/>
      <c r="V75" s="91"/>
      <c r="W75" s="91"/>
      <c r="X75" s="91"/>
      <c r="Y75" s="93"/>
      <c r="Z75" s="93"/>
      <c r="AA75" s="93"/>
      <c r="AB75" s="93"/>
      <c r="AC75" s="93"/>
      <c r="AD75" s="93"/>
    </row>
    <row r="76" spans="1:30" s="89" customFormat="1" ht="15.75">
      <c r="A76" s="90">
        <v>10</v>
      </c>
      <c r="B76" s="91" t="s">
        <v>189</v>
      </c>
      <c r="C76" s="90" t="s">
        <v>190</v>
      </c>
      <c r="D76" s="83">
        <v>1.243531</v>
      </c>
      <c r="E76" s="120"/>
      <c r="F76" s="88">
        <v>1.243531</v>
      </c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91"/>
      <c r="S76" s="91"/>
      <c r="T76" s="91"/>
      <c r="U76" s="121"/>
      <c r="V76" s="91"/>
      <c r="W76" s="91"/>
      <c r="X76" s="91"/>
      <c r="Y76" s="93"/>
      <c r="Z76" s="93"/>
      <c r="AA76" s="93"/>
      <c r="AB76" s="93"/>
      <c r="AC76" s="93"/>
      <c r="AD76" s="93"/>
    </row>
    <row r="77" spans="1:30" s="89" customFormat="1" ht="15.75">
      <c r="A77" s="90">
        <v>11</v>
      </c>
      <c r="B77" s="91" t="s">
        <v>191</v>
      </c>
      <c r="C77" s="90" t="s">
        <v>192</v>
      </c>
      <c r="D77" s="83">
        <v>0</v>
      </c>
      <c r="E77" s="120"/>
      <c r="F77" s="88"/>
      <c r="G77" s="88">
        <v>0</v>
      </c>
      <c r="H77" s="88">
        <v>0</v>
      </c>
      <c r="I77" s="88">
        <v>0</v>
      </c>
      <c r="J77" s="88">
        <v>0</v>
      </c>
      <c r="K77" s="88">
        <v>0</v>
      </c>
      <c r="L77" s="88"/>
      <c r="M77" s="88"/>
      <c r="N77" s="88"/>
      <c r="O77" s="88"/>
      <c r="P77" s="88"/>
      <c r="Q77" s="88"/>
      <c r="R77" s="91"/>
      <c r="S77" s="91"/>
      <c r="T77" s="91"/>
      <c r="U77" s="121"/>
      <c r="V77" s="91"/>
      <c r="W77" s="91"/>
      <c r="X77" s="91"/>
      <c r="Y77" s="93"/>
      <c r="Z77" s="93"/>
      <c r="AA77" s="93"/>
      <c r="AB77" s="93"/>
      <c r="AC77" s="93"/>
      <c r="AD77" s="93"/>
    </row>
    <row r="78" spans="1:30" s="89" customFormat="1" ht="15.75">
      <c r="A78" s="90">
        <v>12</v>
      </c>
      <c r="B78" s="91" t="s">
        <v>193</v>
      </c>
      <c r="C78" s="90" t="s">
        <v>194</v>
      </c>
      <c r="D78" s="83">
        <v>374.47796562</v>
      </c>
      <c r="E78" s="120"/>
      <c r="F78" s="88">
        <v>0</v>
      </c>
      <c r="G78" s="88">
        <v>32.55858598</v>
      </c>
      <c r="H78" s="88">
        <v>18.9844713</v>
      </c>
      <c r="I78" s="88">
        <v>39.570060080000005</v>
      </c>
      <c r="J78" s="88">
        <v>34.34280174</v>
      </c>
      <c r="K78" s="88">
        <v>32.20632556</v>
      </c>
      <c r="L78" s="88">
        <v>45.658884240000006</v>
      </c>
      <c r="M78" s="88">
        <v>32.2495753</v>
      </c>
      <c r="N78" s="88">
        <v>28.9580499</v>
      </c>
      <c r="O78" s="88">
        <v>25.50820418</v>
      </c>
      <c r="P78" s="88">
        <v>37.17780546</v>
      </c>
      <c r="Q78" s="88">
        <v>47.26320188</v>
      </c>
      <c r="R78" s="91"/>
      <c r="S78" s="91"/>
      <c r="T78" s="91"/>
      <c r="U78" s="121"/>
      <c r="V78" s="91"/>
      <c r="W78" s="91"/>
      <c r="X78" s="91"/>
      <c r="Y78" s="93"/>
      <c r="Z78" s="93"/>
      <c r="AA78" s="93"/>
      <c r="AB78" s="93"/>
      <c r="AC78" s="93"/>
      <c r="AD78" s="93"/>
    </row>
    <row r="79" spans="1:30" s="89" customFormat="1" ht="15.75">
      <c r="A79" s="90">
        <v>13</v>
      </c>
      <c r="B79" s="91" t="s">
        <v>195</v>
      </c>
      <c r="C79" s="90" t="s">
        <v>196</v>
      </c>
      <c r="D79" s="83">
        <v>0</v>
      </c>
      <c r="E79" s="120"/>
      <c r="F79" s="88">
        <v>0</v>
      </c>
      <c r="G79" s="88">
        <v>0</v>
      </c>
      <c r="H79" s="88">
        <v>0</v>
      </c>
      <c r="I79" s="88">
        <v>0</v>
      </c>
      <c r="J79" s="88">
        <v>0</v>
      </c>
      <c r="K79" s="88">
        <v>0</v>
      </c>
      <c r="L79" s="88">
        <v>0</v>
      </c>
      <c r="M79" s="88">
        <v>0</v>
      </c>
      <c r="N79" s="88">
        <v>0</v>
      </c>
      <c r="O79" s="88">
        <v>0</v>
      </c>
      <c r="P79" s="88">
        <v>0</v>
      </c>
      <c r="Q79" s="88">
        <v>0</v>
      </c>
      <c r="R79" s="91"/>
      <c r="S79" s="91"/>
      <c r="T79" s="91"/>
      <c r="U79" s="121"/>
      <c r="V79" s="91"/>
      <c r="W79" s="91"/>
      <c r="X79" s="91"/>
      <c r="Y79" s="93"/>
      <c r="Z79" s="93"/>
      <c r="AA79" s="93"/>
      <c r="AB79" s="93"/>
      <c r="AC79" s="93"/>
      <c r="AD79" s="93"/>
    </row>
    <row r="80" spans="1:21" s="125" customFormat="1" ht="17.25" customHeight="1">
      <c r="A80" s="122"/>
      <c r="B80" s="123" t="s">
        <v>197</v>
      </c>
      <c r="C80" s="122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U80" s="126"/>
    </row>
    <row r="81" spans="2:17" ht="17.25" customHeight="1">
      <c r="B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</row>
  </sheetData>
  <sheetProtection/>
  <mergeCells count="9">
    <mergeCell ref="A1:E1"/>
    <mergeCell ref="A2:Q2"/>
    <mergeCell ref="O3:Q3"/>
    <mergeCell ref="A4:A5"/>
    <mergeCell ref="B4:B5"/>
    <mergeCell ref="C4:C5"/>
    <mergeCell ref="D4:D5"/>
    <mergeCell ref="F4:X4"/>
    <mergeCell ref="E4:E5"/>
  </mergeCells>
  <conditionalFormatting sqref="A2:A11 R2:IK3 Y27:IK36 A36 D5 A12:B13 A22:B35 A37:B67 B9:B11 C22:C67 C9:C13 A14:A15 A16:C20 B5:C8 A68:C79 B4:D4 A81:IV65536 Y4:IK5 R9:IK9 Y8:IK8 Y10:IK25 Y53:IK65 R10:W24 D8:E8 D6:IK7 D66:IK79 L25:W65 L9:Q24 X10:X65 D9:J65">
    <cfRule type="cellIs" priority="43" dxfId="113" operator="equal" stopIfTrue="1">
      <formula>0</formula>
    </cfRule>
    <cfRule type="cellIs" priority="44" dxfId="114" operator="equal" stopIfTrue="1">
      <formula>0</formula>
    </cfRule>
    <cfRule type="cellIs" priority="45" dxfId="113" operator="equal" stopIfTrue="1">
      <formula>0</formula>
    </cfRule>
  </conditionalFormatting>
  <conditionalFormatting sqref="A80:P80 F6:Q7 G7:X7 H6:X6">
    <cfRule type="cellIs" priority="42" dxfId="113" operator="equal" stopIfTrue="1">
      <formula>0</formula>
    </cfRule>
  </conditionalFormatting>
  <conditionalFormatting sqref="A3 O3:IK3">
    <cfRule type="cellIs" priority="41" dxfId="113" operator="equal" stopIfTrue="1">
      <formula>0</formula>
    </cfRule>
  </conditionalFormatting>
  <conditionalFormatting sqref="Q80:IK80">
    <cfRule type="cellIs" priority="40" dxfId="113" operator="equal" stopIfTrue="1">
      <formula>0</formula>
    </cfRule>
  </conditionalFormatting>
  <conditionalFormatting sqref="E4">
    <cfRule type="cellIs" priority="39" dxfId="113" operator="equal" stopIfTrue="1">
      <formula>0</formula>
    </cfRule>
  </conditionalFormatting>
  <conditionalFormatting sqref="A21:C21">
    <cfRule type="cellIs" priority="38" dxfId="113" operator="equal" stopIfTrue="1">
      <formula>0</formula>
    </cfRule>
  </conditionalFormatting>
  <conditionalFormatting sqref="Y37:IK52">
    <cfRule type="cellIs" priority="35" dxfId="113" operator="equal" stopIfTrue="1">
      <formula>0</formula>
    </cfRule>
    <cfRule type="cellIs" priority="36" dxfId="114" operator="equal" stopIfTrue="1">
      <formula>0</formula>
    </cfRule>
    <cfRule type="cellIs" priority="37" dxfId="113" operator="equal" stopIfTrue="1">
      <formula>0</formula>
    </cfRule>
  </conditionalFormatting>
  <conditionalFormatting sqref="Y26:IK26">
    <cfRule type="cellIs" priority="32" dxfId="113" operator="equal" stopIfTrue="1">
      <formula>0</formula>
    </cfRule>
    <cfRule type="cellIs" priority="33" dxfId="114" operator="equal" stopIfTrue="1">
      <formula>0</formula>
    </cfRule>
    <cfRule type="cellIs" priority="34" dxfId="113" operator="equal" stopIfTrue="1">
      <formula>0</formula>
    </cfRule>
  </conditionalFormatting>
  <conditionalFormatting sqref="B36">
    <cfRule type="cellIs" priority="29" dxfId="113" operator="equal" stopIfTrue="1">
      <formula>0</formula>
    </cfRule>
    <cfRule type="cellIs" priority="30" dxfId="114" operator="equal" stopIfTrue="1">
      <formula>0</formula>
    </cfRule>
    <cfRule type="cellIs" priority="31" dxfId="113" operator="equal" stopIfTrue="1">
      <formula>0</formula>
    </cfRule>
  </conditionalFormatting>
  <conditionalFormatting sqref="S8">
    <cfRule type="cellIs" priority="6" dxfId="113" operator="equal" stopIfTrue="1">
      <formula>0</formula>
    </cfRule>
  </conditionalFormatting>
  <conditionalFormatting sqref="B14:B15">
    <cfRule type="cellIs" priority="24" dxfId="113" operator="equal" stopIfTrue="1">
      <formula>0</formula>
    </cfRule>
  </conditionalFormatting>
  <conditionalFormatting sqref="C14:C15">
    <cfRule type="cellIs" priority="23" dxfId="113" operator="equal" stopIfTrue="1">
      <formula>0</formula>
    </cfRule>
  </conditionalFormatting>
  <conditionalFormatting sqref="F5:X5">
    <cfRule type="cellIs" priority="20" dxfId="113" operator="equal" stopIfTrue="1">
      <formula>0</formula>
    </cfRule>
    <cfRule type="cellIs" priority="21" dxfId="114" operator="equal" stopIfTrue="1">
      <formula>0</formula>
    </cfRule>
    <cfRule type="cellIs" priority="22" dxfId="113" operator="equal" stopIfTrue="1">
      <formula>0</formula>
    </cfRule>
  </conditionalFormatting>
  <conditionalFormatting sqref="F8">
    <cfRule type="cellIs" priority="19" dxfId="113" operator="equal" stopIfTrue="1">
      <formula>0</formula>
    </cfRule>
  </conditionalFormatting>
  <conditionalFormatting sqref="G8">
    <cfRule type="cellIs" priority="18" dxfId="113" operator="equal" stopIfTrue="1">
      <formula>0</formula>
    </cfRule>
  </conditionalFormatting>
  <conditionalFormatting sqref="H8">
    <cfRule type="cellIs" priority="17" dxfId="113" operator="equal" stopIfTrue="1">
      <formula>0</formula>
    </cfRule>
  </conditionalFormatting>
  <conditionalFormatting sqref="I8">
    <cfRule type="cellIs" priority="16" dxfId="113" operator="equal" stopIfTrue="1">
      <formula>0</formula>
    </cfRule>
  </conditionalFormatting>
  <conditionalFormatting sqref="J8">
    <cfRule type="cellIs" priority="15" dxfId="113" operator="equal" stopIfTrue="1">
      <formula>0</formula>
    </cfRule>
  </conditionalFormatting>
  <conditionalFormatting sqref="K8:K65">
    <cfRule type="cellIs" priority="14" dxfId="113" operator="equal" stopIfTrue="1">
      <formula>0</formula>
    </cfRule>
  </conditionalFormatting>
  <conditionalFormatting sqref="L8">
    <cfRule type="cellIs" priority="13" dxfId="113" operator="equal" stopIfTrue="1">
      <formula>0</formula>
    </cfRule>
  </conditionalFormatting>
  <conditionalFormatting sqref="M8">
    <cfRule type="cellIs" priority="12" dxfId="113" operator="equal" stopIfTrue="1">
      <formula>0</formula>
    </cfRule>
  </conditionalFormatting>
  <conditionalFormatting sqref="N8">
    <cfRule type="cellIs" priority="11" dxfId="113" operator="equal" stopIfTrue="1">
      <formula>0</formula>
    </cfRule>
  </conditionalFormatting>
  <conditionalFormatting sqref="O8">
    <cfRule type="cellIs" priority="10" dxfId="113" operator="equal" stopIfTrue="1">
      <formula>0</formula>
    </cfRule>
  </conditionalFormatting>
  <conditionalFormatting sqref="P8">
    <cfRule type="cellIs" priority="9" dxfId="113" operator="equal" stopIfTrue="1">
      <formula>0</formula>
    </cfRule>
  </conditionalFormatting>
  <conditionalFormatting sqref="Q8">
    <cfRule type="cellIs" priority="8" dxfId="113" operator="equal" stopIfTrue="1">
      <formula>0</formula>
    </cfRule>
  </conditionalFormatting>
  <conditionalFormatting sqref="R8">
    <cfRule type="cellIs" priority="7" dxfId="113" operator="equal" stopIfTrue="1">
      <formula>0</formula>
    </cfRule>
  </conditionalFormatting>
  <conditionalFormatting sqref="T8">
    <cfRule type="cellIs" priority="5" dxfId="113" operator="equal" stopIfTrue="1">
      <formula>0</formula>
    </cfRule>
  </conditionalFormatting>
  <conditionalFormatting sqref="U8">
    <cfRule type="cellIs" priority="4" dxfId="113" operator="equal" stopIfTrue="1">
      <formula>0</formula>
    </cfRule>
  </conditionalFormatting>
  <conditionalFormatting sqref="V8">
    <cfRule type="cellIs" priority="3" dxfId="113" operator="equal" stopIfTrue="1">
      <formula>0</formula>
    </cfRule>
  </conditionalFormatting>
  <conditionalFormatting sqref="W8">
    <cfRule type="cellIs" priority="2" dxfId="113" operator="equal" stopIfTrue="1">
      <formula>0</formula>
    </cfRule>
  </conditionalFormatting>
  <conditionalFormatting sqref="X8">
    <cfRule type="cellIs" priority="1" dxfId="113" operator="equal" stopIfTrue="1">
      <formula>0</formula>
    </cfRule>
  </conditionalFormatting>
  <printOptions/>
  <pageMargins left="0.7874015748031497" right="0" top="0.3937007874015748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M84"/>
  <sheetViews>
    <sheetView view="pageBreakPreview" zoomScaleSheetLayoutView="100" workbookViewId="0" topLeftCell="B1">
      <selection activeCell="B84" sqref="B84"/>
    </sheetView>
  </sheetViews>
  <sheetFormatPr defaultColWidth="7.28125" defaultRowHeight="15"/>
  <cols>
    <col min="1" max="1" width="7.00390625" style="144" customWidth="1"/>
    <col min="2" max="2" width="61.7109375" style="144" customWidth="1"/>
    <col min="3" max="3" width="8.8515625" style="144" customWidth="1"/>
    <col min="4" max="4" width="13.00390625" style="144" customWidth="1"/>
    <col min="5" max="16" width="12.140625" style="145" hidden="1" customWidth="1"/>
    <col min="17" max="23" width="10.28125" style="144" hidden="1" customWidth="1"/>
    <col min="24" max="240" width="10.28125" style="144" customWidth="1"/>
    <col min="241" max="241" width="5.8515625" style="144" customWidth="1"/>
    <col min="242" max="242" width="4.7109375" style="144" customWidth="1"/>
    <col min="243" max="243" width="33.28125" style="144" customWidth="1"/>
    <col min="244" max="244" width="6.00390625" style="144" customWidth="1"/>
    <col min="245" max="245" width="11.00390625" style="144" customWidth="1"/>
    <col min="246" max="16384" width="7.28125" style="144" customWidth="1"/>
  </cols>
  <sheetData>
    <row r="1" spans="1:4" ht="15.75">
      <c r="A1" s="180" t="s">
        <v>242</v>
      </c>
      <c r="B1" s="180"/>
      <c r="C1" s="180"/>
      <c r="D1" s="180"/>
    </row>
    <row r="2" spans="1:23" ht="24.75" customHeight="1">
      <c r="A2" s="186" t="s">
        <v>244</v>
      </c>
      <c r="B2" s="186"/>
      <c r="C2" s="186"/>
      <c r="D2" s="186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</row>
    <row r="3" spans="1:16" ht="15.75">
      <c r="A3" s="180"/>
      <c r="B3" s="180"/>
      <c r="C3" s="146"/>
      <c r="D3" s="147"/>
      <c r="E3" s="148"/>
      <c r="F3" s="148"/>
      <c r="G3" s="148"/>
      <c r="H3" s="148"/>
      <c r="I3" s="148"/>
      <c r="J3" s="148"/>
      <c r="K3" s="148"/>
      <c r="L3" s="148"/>
      <c r="M3" s="181" t="s">
        <v>159</v>
      </c>
      <c r="N3" s="181"/>
      <c r="O3" s="181"/>
      <c r="P3" s="181"/>
    </row>
    <row r="4" spans="1:23" ht="15" customHeight="1">
      <c r="A4" s="182" t="s">
        <v>0</v>
      </c>
      <c r="B4" s="182" t="s">
        <v>89</v>
      </c>
      <c r="C4" s="182" t="s">
        <v>2</v>
      </c>
      <c r="D4" s="173" t="s">
        <v>160</v>
      </c>
      <c r="E4" s="183" t="s">
        <v>161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5"/>
    </row>
    <row r="5" spans="1:247" ht="24" customHeight="1">
      <c r="A5" s="182"/>
      <c r="B5" s="182"/>
      <c r="C5" s="182"/>
      <c r="D5" s="174"/>
      <c r="E5" s="149" t="s">
        <v>87</v>
      </c>
      <c r="F5" s="149" t="s">
        <v>90</v>
      </c>
      <c r="G5" s="149" t="s">
        <v>64</v>
      </c>
      <c r="H5" s="149" t="s">
        <v>53</v>
      </c>
      <c r="I5" s="149" t="s">
        <v>63</v>
      </c>
      <c r="J5" s="149" t="s">
        <v>65</v>
      </c>
      <c r="K5" s="149" t="s">
        <v>56</v>
      </c>
      <c r="L5" s="149" t="s">
        <v>91</v>
      </c>
      <c r="M5" s="149" t="s">
        <v>57</v>
      </c>
      <c r="N5" s="149" t="s">
        <v>55</v>
      </c>
      <c r="O5" s="149" t="s">
        <v>81</v>
      </c>
      <c r="P5" s="149" t="s">
        <v>82</v>
      </c>
      <c r="Q5" s="149" t="s">
        <v>54</v>
      </c>
      <c r="R5" s="149" t="s">
        <v>83</v>
      </c>
      <c r="S5" s="149" t="s">
        <v>84</v>
      </c>
      <c r="T5" s="149" t="s">
        <v>66</v>
      </c>
      <c r="U5" s="149" t="s">
        <v>85</v>
      </c>
      <c r="V5" s="149" t="s">
        <v>86</v>
      </c>
      <c r="W5" s="149" t="s">
        <v>92</v>
      </c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 s="150"/>
      <c r="EG5" s="150"/>
      <c r="EH5" s="150"/>
      <c r="EI5" s="150"/>
      <c r="EJ5" s="150"/>
      <c r="EK5" s="150"/>
      <c r="EL5" s="150"/>
      <c r="EM5" s="150"/>
      <c r="EN5" s="150"/>
      <c r="EO5" s="150"/>
      <c r="EP5" s="150"/>
      <c r="EQ5" s="150"/>
      <c r="ER5" s="150"/>
      <c r="ES5" s="150"/>
      <c r="ET5" s="150"/>
      <c r="EU5" s="150"/>
      <c r="EV5" s="150"/>
      <c r="EW5" s="150"/>
      <c r="EX5" s="150"/>
      <c r="EY5" s="150"/>
      <c r="EZ5" s="150"/>
      <c r="FA5" s="150"/>
      <c r="FB5" s="150"/>
      <c r="FC5" s="150"/>
      <c r="FD5" s="150"/>
      <c r="FE5" s="150"/>
      <c r="FF5" s="150"/>
      <c r="FG5" s="150"/>
      <c r="FH5" s="150"/>
      <c r="FI5" s="150"/>
      <c r="FJ5" s="150"/>
      <c r="FK5" s="150"/>
      <c r="FL5" s="150"/>
      <c r="FM5" s="150"/>
      <c r="FN5" s="150"/>
      <c r="FO5" s="150"/>
      <c r="FP5" s="150"/>
      <c r="FQ5" s="150"/>
      <c r="FR5" s="150"/>
      <c r="FS5" s="150"/>
      <c r="FT5" s="150"/>
      <c r="FU5" s="150"/>
      <c r="FV5" s="150"/>
      <c r="FW5" s="150"/>
      <c r="FX5" s="150"/>
      <c r="FY5" s="150"/>
      <c r="FZ5" s="150"/>
      <c r="GA5" s="150"/>
      <c r="GB5" s="150"/>
      <c r="GC5" s="150"/>
      <c r="GD5" s="150"/>
      <c r="GE5" s="150"/>
      <c r="GF5" s="150"/>
      <c r="GG5" s="150"/>
      <c r="GH5" s="150"/>
      <c r="GI5" s="150"/>
      <c r="GJ5" s="150"/>
      <c r="GK5" s="150"/>
      <c r="GL5" s="150"/>
      <c r="GM5" s="150"/>
      <c r="GN5" s="150"/>
      <c r="GO5" s="150"/>
      <c r="GP5" s="150"/>
      <c r="GQ5" s="150"/>
      <c r="GR5" s="150"/>
      <c r="GS5" s="150"/>
      <c r="GT5" s="150"/>
      <c r="GU5" s="150"/>
      <c r="GV5" s="150"/>
      <c r="GW5" s="150"/>
      <c r="GX5" s="150"/>
      <c r="GY5" s="150"/>
      <c r="GZ5" s="150"/>
      <c r="HA5" s="150"/>
      <c r="HB5" s="150"/>
      <c r="HC5" s="150"/>
      <c r="HD5" s="150"/>
      <c r="HE5" s="150"/>
      <c r="HF5" s="150"/>
      <c r="HG5" s="150"/>
      <c r="HH5" s="150"/>
      <c r="HI5" s="150"/>
      <c r="HJ5" s="150"/>
      <c r="HK5" s="150"/>
      <c r="HL5" s="150"/>
      <c r="HM5" s="150"/>
      <c r="HN5" s="150"/>
      <c r="HO5" s="150"/>
      <c r="HP5" s="150"/>
      <c r="HQ5" s="150"/>
      <c r="HR5" s="150"/>
      <c r="HS5" s="150"/>
      <c r="HT5" s="150"/>
      <c r="HU5" s="150"/>
      <c r="HV5" s="150"/>
      <c r="HW5" s="150"/>
      <c r="HX5" s="150"/>
      <c r="HY5" s="150"/>
      <c r="HZ5" s="150"/>
      <c r="IA5" s="150"/>
      <c r="IB5" s="150"/>
      <c r="IC5" s="150"/>
      <c r="ID5" s="150"/>
      <c r="IE5" s="150"/>
      <c r="IF5" s="150"/>
      <c r="IG5" s="150"/>
      <c r="IH5" s="150"/>
      <c r="II5" s="150"/>
      <c r="IJ5" s="150"/>
      <c r="IK5" s="150"/>
      <c r="IL5" s="150"/>
      <c r="IM5" s="150"/>
    </row>
    <row r="6" spans="1:23" ht="15.75">
      <c r="A6" s="151">
        <v>-1</v>
      </c>
      <c r="B6" s="151">
        <v>-2</v>
      </c>
      <c r="C6" s="151">
        <v>-3</v>
      </c>
      <c r="D6" s="151">
        <v>-4</v>
      </c>
      <c r="E6" s="152">
        <v>-5</v>
      </c>
      <c r="F6" s="152">
        <v>-6</v>
      </c>
      <c r="G6" s="152">
        <v>-7</v>
      </c>
      <c r="H6" s="152">
        <v>-8</v>
      </c>
      <c r="I6" s="152">
        <v>-9</v>
      </c>
      <c r="J6" s="152">
        <v>-10</v>
      </c>
      <c r="K6" s="152">
        <v>-11</v>
      </c>
      <c r="L6" s="152">
        <v>-12</v>
      </c>
      <c r="M6" s="152">
        <v>-13</v>
      </c>
      <c r="N6" s="152">
        <v>-14</v>
      </c>
      <c r="O6" s="152">
        <v>-15</v>
      </c>
      <c r="P6" s="152">
        <v>-16</v>
      </c>
      <c r="Q6" s="152">
        <v>-17</v>
      </c>
      <c r="R6" s="152">
        <v>-18</v>
      </c>
      <c r="S6" s="152">
        <v>-19</v>
      </c>
      <c r="T6" s="152">
        <v>-20</v>
      </c>
      <c r="U6" s="152">
        <v>-21</v>
      </c>
      <c r="V6" s="152">
        <v>-22</v>
      </c>
      <c r="W6" s="152">
        <v>-23</v>
      </c>
    </row>
    <row r="7" spans="1:247" ht="15.75">
      <c r="A7" s="43">
        <v>1</v>
      </c>
      <c r="B7" s="44" t="s">
        <v>93</v>
      </c>
      <c r="C7" s="45" t="s">
        <v>94</v>
      </c>
      <c r="D7" s="153">
        <f>SUM(E7:W7)</f>
        <v>272.74327</v>
      </c>
      <c r="E7" s="154">
        <f>'[1]1 Tenh phong'!$J89</f>
        <v>17.52</v>
      </c>
      <c r="F7" s="154">
        <f>'[1]2 toa tinh'!$J89</f>
        <v>1.1700000000000002</v>
      </c>
      <c r="G7" s="154">
        <f>'[1]3 quai to'!$J89</f>
        <v>10.84</v>
      </c>
      <c r="H7" s="154">
        <f>'[1]4 chieng sinh'!$J91</f>
        <v>10.855599999999999</v>
      </c>
      <c r="I7" s="154">
        <f>'[1]5 chieng dong'!$J91</f>
        <v>13.839999999999998</v>
      </c>
      <c r="J7" s="154">
        <f>'[1]6 Na Say'!$J90</f>
        <v>0.55</v>
      </c>
      <c r="K7" s="154">
        <f>'[1]7 Muong khong'!$J91</f>
        <v>4.3156</v>
      </c>
      <c r="L7" s="154">
        <f>'[1]8 Muong Thin'!$J91</f>
        <v>0.09</v>
      </c>
      <c r="M7" s="154">
        <f>'[1]9 Muong Mun'!$J89</f>
        <v>0.2756</v>
      </c>
      <c r="N7" s="154">
        <f>'[1]10 Pu Xi'!$J90</f>
        <v>1.3956000000000002</v>
      </c>
      <c r="O7" s="154">
        <f>'[1]11 Mun Chung'!$J92</f>
        <v>45.926</v>
      </c>
      <c r="P7" s="154">
        <f>'[1]12 Na Tong'!$J90</f>
        <v>2.8</v>
      </c>
      <c r="Q7" s="153">
        <f>'[1]13 Phinh Sang'!$J90</f>
        <v>16.241200000000003</v>
      </c>
      <c r="R7" s="153">
        <f>'[1]14 Rang Dong'!$J91</f>
        <v>0.1</v>
      </c>
      <c r="S7" s="153">
        <f>'[1]15 Ta Ma'!$J90</f>
        <v>15.73</v>
      </c>
      <c r="T7" s="153">
        <f>'[1]16 Pu Nhung'!$J93</f>
        <v>32.790000000000006</v>
      </c>
      <c r="U7" s="153">
        <f>'[1]17 Quai Nua'!$J93</f>
        <v>39.06</v>
      </c>
      <c r="V7" s="153">
        <f>'[1]18 Quai Cang'!$J92</f>
        <v>38.34</v>
      </c>
      <c r="W7" s="153">
        <f>'[1]19 TT TG'!$J87</f>
        <v>20.90367</v>
      </c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0"/>
      <c r="EO7" s="150"/>
      <c r="EP7" s="150"/>
      <c r="EQ7" s="150"/>
      <c r="ER7" s="150"/>
      <c r="ES7" s="150"/>
      <c r="ET7" s="150"/>
      <c r="EU7" s="150"/>
      <c r="EV7" s="150"/>
      <c r="EW7" s="150"/>
      <c r="EX7" s="150"/>
      <c r="EY7" s="150"/>
      <c r="EZ7" s="150"/>
      <c r="FA7" s="150"/>
      <c r="FB7" s="150"/>
      <c r="FC7" s="150"/>
      <c r="FD7" s="150"/>
      <c r="FE7" s="150"/>
      <c r="FF7" s="150"/>
      <c r="FG7" s="150"/>
      <c r="FH7" s="150"/>
      <c r="FI7" s="150"/>
      <c r="FJ7" s="150"/>
      <c r="FK7" s="150"/>
      <c r="FL7" s="150"/>
      <c r="FM7" s="150"/>
      <c r="FN7" s="150"/>
      <c r="FO7" s="150"/>
      <c r="FP7" s="150"/>
      <c r="FQ7" s="150"/>
      <c r="FR7" s="150"/>
      <c r="FS7" s="150"/>
      <c r="FT7" s="150"/>
      <c r="FU7" s="150"/>
      <c r="FV7" s="150"/>
      <c r="FW7" s="150"/>
      <c r="FX7" s="150"/>
      <c r="FY7" s="150"/>
      <c r="FZ7" s="150"/>
      <c r="GA7" s="150"/>
      <c r="GB7" s="150"/>
      <c r="GC7" s="150"/>
      <c r="GD7" s="150"/>
      <c r="GE7" s="150"/>
      <c r="GF7" s="150"/>
      <c r="GG7" s="150"/>
      <c r="GH7" s="150"/>
      <c r="GI7" s="150"/>
      <c r="GJ7" s="150"/>
      <c r="GK7" s="150"/>
      <c r="GL7" s="150"/>
      <c r="GM7" s="150"/>
      <c r="GN7" s="150"/>
      <c r="GO7" s="150"/>
      <c r="GP7" s="150"/>
      <c r="GQ7" s="150"/>
      <c r="GR7" s="150"/>
      <c r="GS7" s="150"/>
      <c r="GT7" s="150"/>
      <c r="GU7" s="150"/>
      <c r="GV7" s="150"/>
      <c r="GW7" s="150"/>
      <c r="GX7" s="150"/>
      <c r="GY7" s="150"/>
      <c r="GZ7" s="150"/>
      <c r="HA7" s="150"/>
      <c r="HB7" s="150"/>
      <c r="HC7" s="150"/>
      <c r="HD7" s="150"/>
      <c r="HE7" s="150"/>
      <c r="HF7" s="150"/>
      <c r="HG7" s="150"/>
      <c r="HH7" s="150"/>
      <c r="HI7" s="150"/>
      <c r="HJ7" s="150"/>
      <c r="HK7" s="150"/>
      <c r="HL7" s="150"/>
      <c r="HM7" s="150"/>
      <c r="HN7" s="150"/>
      <c r="HO7" s="150"/>
      <c r="HP7" s="150"/>
      <c r="HQ7" s="150"/>
      <c r="HR7" s="150"/>
      <c r="HS7" s="150"/>
      <c r="HT7" s="150"/>
      <c r="HU7" s="150"/>
      <c r="HV7" s="150"/>
      <c r="HW7" s="150"/>
      <c r="HX7" s="150"/>
      <c r="HY7" s="150"/>
      <c r="HZ7" s="150"/>
      <c r="IA7" s="150"/>
      <c r="IB7" s="150"/>
      <c r="IC7" s="150"/>
      <c r="ID7" s="150"/>
      <c r="IE7" s="150"/>
      <c r="IF7" s="150"/>
      <c r="IG7" s="150"/>
      <c r="IH7" s="150"/>
      <c r="II7" s="150"/>
      <c r="IJ7" s="150"/>
      <c r="IK7" s="150"/>
      <c r="IL7" s="150"/>
      <c r="IM7" s="150"/>
    </row>
    <row r="8" spans="1:247" ht="15.75">
      <c r="A8" s="43"/>
      <c r="B8" s="44" t="s">
        <v>15</v>
      </c>
      <c r="C8" s="45"/>
      <c r="D8" s="153">
        <f aca="true" t="shared" si="0" ref="D8:D61">SUM(E8:W8)</f>
        <v>0</v>
      </c>
      <c r="E8" s="154">
        <f>'[1]1 Tenh phong'!$J90</f>
        <v>0</v>
      </c>
      <c r="F8" s="154">
        <f>'[1]2 toa tinh'!$J90</f>
        <v>0</v>
      </c>
      <c r="G8" s="154">
        <f>'[1]3 quai to'!$J90</f>
        <v>0</v>
      </c>
      <c r="H8" s="154">
        <f>'[1]4 chieng sinh'!$J92</f>
        <v>0</v>
      </c>
      <c r="I8" s="154">
        <f>'[1]5 chieng dong'!$J92</f>
        <v>0</v>
      </c>
      <c r="J8" s="154">
        <f>'[1]6 Na Say'!$J91</f>
        <v>0</v>
      </c>
      <c r="K8" s="154">
        <f>'[1]7 Muong khong'!$J92</f>
        <v>0</v>
      </c>
      <c r="L8" s="154">
        <f>'[1]8 Muong Thin'!$J92</f>
        <v>0</v>
      </c>
      <c r="M8" s="154">
        <f>'[1]9 Muong Mun'!$J90</f>
        <v>0</v>
      </c>
      <c r="N8" s="154">
        <f>'[1]10 Pu Xi'!$J91</f>
        <v>0</v>
      </c>
      <c r="O8" s="154">
        <f>'[1]11 Mun Chung'!$J93</f>
        <v>0</v>
      </c>
      <c r="P8" s="154">
        <f>'[1]12 Na Tong'!$J91</f>
        <v>0</v>
      </c>
      <c r="Q8" s="153">
        <f>'[1]13 Phinh Sang'!$J91</f>
        <v>0</v>
      </c>
      <c r="R8" s="153">
        <f>'[1]14 Rang Dong'!$J92</f>
        <v>0</v>
      </c>
      <c r="S8" s="153">
        <f>'[1]15 Ta Ma'!$J91</f>
        <v>0</v>
      </c>
      <c r="T8" s="153">
        <f>'[1]16 Pu Nhung'!$J94</f>
        <v>0</v>
      </c>
      <c r="U8" s="153">
        <f>'[1]17 Quai Nua'!$J94</f>
        <v>0</v>
      </c>
      <c r="V8" s="153">
        <f>'[1]18 Quai Cang'!$J93</f>
        <v>0</v>
      </c>
      <c r="W8" s="153">
        <f>'[1]19 TT TG'!$J88</f>
        <v>0</v>
      </c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  <c r="EL8" s="150"/>
      <c r="EM8" s="150"/>
      <c r="EN8" s="150"/>
      <c r="EO8" s="150"/>
      <c r="EP8" s="150"/>
      <c r="EQ8" s="150"/>
      <c r="ER8" s="150"/>
      <c r="ES8" s="150"/>
      <c r="ET8" s="150"/>
      <c r="EU8" s="150"/>
      <c r="EV8" s="150"/>
      <c r="EW8" s="150"/>
      <c r="EX8" s="150"/>
      <c r="EY8" s="150"/>
      <c r="EZ8" s="150"/>
      <c r="FA8" s="150"/>
      <c r="FB8" s="150"/>
      <c r="FC8" s="150"/>
      <c r="FD8" s="150"/>
      <c r="FE8" s="150"/>
      <c r="FF8" s="150"/>
      <c r="FG8" s="150"/>
      <c r="FH8" s="150"/>
      <c r="FI8" s="150"/>
      <c r="FJ8" s="150"/>
      <c r="FK8" s="150"/>
      <c r="FL8" s="150"/>
      <c r="FM8" s="150"/>
      <c r="FN8" s="150"/>
      <c r="FO8" s="150"/>
      <c r="FP8" s="150"/>
      <c r="FQ8" s="150"/>
      <c r="FR8" s="150"/>
      <c r="FS8" s="150"/>
      <c r="FT8" s="150"/>
      <c r="FU8" s="150"/>
      <c r="FV8" s="150"/>
      <c r="FW8" s="150"/>
      <c r="FX8" s="150"/>
      <c r="FY8" s="150"/>
      <c r="FZ8" s="150"/>
      <c r="GA8" s="150"/>
      <c r="GB8" s="150"/>
      <c r="GC8" s="150"/>
      <c r="GD8" s="150"/>
      <c r="GE8" s="150"/>
      <c r="GF8" s="150"/>
      <c r="GG8" s="150"/>
      <c r="GH8" s="150"/>
      <c r="GI8" s="150"/>
      <c r="GJ8" s="150"/>
      <c r="GK8" s="150"/>
      <c r="GL8" s="150"/>
      <c r="GM8" s="150"/>
      <c r="GN8" s="150"/>
      <c r="GO8" s="150"/>
      <c r="GP8" s="150"/>
      <c r="GQ8" s="150"/>
      <c r="GR8" s="150"/>
      <c r="GS8" s="150"/>
      <c r="GT8" s="150"/>
      <c r="GU8" s="150"/>
      <c r="GV8" s="150"/>
      <c r="GW8" s="150"/>
      <c r="GX8" s="150"/>
      <c r="GY8" s="150"/>
      <c r="GZ8" s="150"/>
      <c r="HA8" s="150"/>
      <c r="HB8" s="150"/>
      <c r="HC8" s="150"/>
      <c r="HD8" s="150"/>
      <c r="HE8" s="150"/>
      <c r="HF8" s="150"/>
      <c r="HG8" s="150"/>
      <c r="HH8" s="150"/>
      <c r="HI8" s="150"/>
      <c r="HJ8" s="150"/>
      <c r="HK8" s="150"/>
      <c r="HL8" s="150"/>
      <c r="HM8" s="150"/>
      <c r="HN8" s="150"/>
      <c r="HO8" s="150"/>
      <c r="HP8" s="150"/>
      <c r="HQ8" s="150"/>
      <c r="HR8" s="150"/>
      <c r="HS8" s="150"/>
      <c r="HT8" s="150"/>
      <c r="HU8" s="150"/>
      <c r="HV8" s="150"/>
      <c r="HW8" s="150"/>
      <c r="HX8" s="150"/>
      <c r="HY8" s="150"/>
      <c r="HZ8" s="150"/>
      <c r="IA8" s="150"/>
      <c r="IB8" s="150"/>
      <c r="IC8" s="150"/>
      <c r="ID8" s="150"/>
      <c r="IE8" s="150"/>
      <c r="IF8" s="150"/>
      <c r="IG8" s="150"/>
      <c r="IH8" s="150"/>
      <c r="II8" s="150"/>
      <c r="IJ8" s="150"/>
      <c r="IK8" s="150"/>
      <c r="IL8" s="150"/>
      <c r="IM8" s="150"/>
    </row>
    <row r="9" spans="1:23" ht="15.75">
      <c r="A9" s="51" t="s">
        <v>58</v>
      </c>
      <c r="B9" s="52" t="s">
        <v>95</v>
      </c>
      <c r="C9" s="47" t="s">
        <v>88</v>
      </c>
      <c r="D9" s="155">
        <f t="shared" si="0"/>
        <v>43.81</v>
      </c>
      <c r="E9" s="156">
        <f>'[1]1 Tenh phong'!$J91</f>
        <v>3.21</v>
      </c>
      <c r="F9" s="156">
        <f>'[1]2 toa tinh'!$J91</f>
        <v>0</v>
      </c>
      <c r="G9" s="156">
        <f>'[1]3 quai to'!$J91</f>
        <v>0.26</v>
      </c>
      <c r="H9" s="156">
        <f>'[1]4 chieng sinh'!$J93</f>
        <v>1.1400000000000001</v>
      </c>
      <c r="I9" s="156">
        <f>'[1]5 chieng dong'!$J93</f>
        <v>3.649999999999999</v>
      </c>
      <c r="J9" s="156">
        <f>'[1]6 Na Say'!$J92</f>
        <v>0.13</v>
      </c>
      <c r="K9" s="156">
        <f>'[1]7 Muong khong'!$J93</f>
        <v>0.060000000000000005</v>
      </c>
      <c r="L9" s="156">
        <f>'[1]8 Muong Thin'!$J93</f>
        <v>0</v>
      </c>
      <c r="M9" s="156">
        <f>'[1]9 Muong Mun'!$J91</f>
        <v>0</v>
      </c>
      <c r="N9" s="156">
        <f>'[1]10 Pu Xi'!$J92</f>
        <v>0.65</v>
      </c>
      <c r="O9" s="156">
        <f>'[1]11 Mun Chung'!$J94</f>
        <v>5.75</v>
      </c>
      <c r="P9" s="156">
        <f>'[1]12 Na Tong'!$J92</f>
        <v>0.59</v>
      </c>
      <c r="Q9" s="155">
        <f>'[1]13 Phinh Sang'!$J92</f>
        <v>2.9899999999999998</v>
      </c>
      <c r="R9" s="155">
        <f>'[1]14 Rang Dong'!$J93</f>
        <v>0</v>
      </c>
      <c r="S9" s="155">
        <f>'[1]15 Ta Ma'!$J92</f>
        <v>2.17</v>
      </c>
      <c r="T9" s="155">
        <f>'[1]16 Pu Nhung'!$J95</f>
        <v>1.76</v>
      </c>
      <c r="U9" s="155">
        <f>'[1]17 Quai Nua'!$J95</f>
        <v>9.39</v>
      </c>
      <c r="V9" s="155">
        <f>'[1]18 Quai Cang'!$J94</f>
        <v>7.239999999999999</v>
      </c>
      <c r="W9" s="155">
        <f>'[1]19 TT TG'!$J89</f>
        <v>4.819999999999999</v>
      </c>
    </row>
    <row r="10" spans="1:247" ht="15.75" customHeight="1">
      <c r="A10" s="54">
        <v>0</v>
      </c>
      <c r="B10" s="55" t="s">
        <v>96</v>
      </c>
      <c r="C10" s="54" t="s">
        <v>3</v>
      </c>
      <c r="D10" s="155">
        <f t="shared" si="0"/>
        <v>24.32</v>
      </c>
      <c r="E10" s="156">
        <f>'[1]1 Tenh phong'!$J92</f>
        <v>3.21</v>
      </c>
      <c r="F10" s="156">
        <f>'[1]2 toa tinh'!$J92</f>
        <v>0</v>
      </c>
      <c r="G10" s="156">
        <f>'[1]3 quai to'!$J92</f>
        <v>0.26</v>
      </c>
      <c r="H10" s="156">
        <f>'[1]4 chieng sinh'!$J94</f>
        <v>1.1400000000000001</v>
      </c>
      <c r="I10" s="156">
        <f>'[1]5 chieng dong'!$J94</f>
        <v>0.61</v>
      </c>
      <c r="J10" s="156">
        <f>'[1]6 Na Say'!$J93</f>
        <v>0.13</v>
      </c>
      <c r="K10" s="156">
        <f>'[1]7 Muong khong'!$J94</f>
        <v>0.060000000000000005</v>
      </c>
      <c r="L10" s="156">
        <f>'[1]8 Muong Thin'!$J94</f>
        <v>0</v>
      </c>
      <c r="M10" s="156">
        <f>'[1]9 Muong Mun'!$J92</f>
        <v>0</v>
      </c>
      <c r="N10" s="156">
        <f>'[1]10 Pu Xi'!$J93</f>
        <v>0</v>
      </c>
      <c r="O10" s="156">
        <f>'[1]11 Mun Chung'!$J95</f>
        <v>1.5</v>
      </c>
      <c r="P10" s="156">
        <f>'[1]12 Na Tong'!$J93</f>
        <v>0</v>
      </c>
      <c r="Q10" s="155">
        <f>'[1]13 Phinh Sang'!$J93</f>
        <v>0</v>
      </c>
      <c r="R10" s="155">
        <f>'[1]14 Rang Dong'!$J94</f>
        <v>0</v>
      </c>
      <c r="S10" s="155">
        <f>'[1]15 Ta Ma'!$J93</f>
        <v>0</v>
      </c>
      <c r="T10" s="155">
        <f>'[1]16 Pu Nhung'!$J96</f>
        <v>0</v>
      </c>
      <c r="U10" s="155">
        <f>'[1]17 Quai Nua'!$J96</f>
        <v>7.7700000000000005</v>
      </c>
      <c r="V10" s="155">
        <f>'[1]18 Quai Cang'!$J95</f>
        <v>5.02</v>
      </c>
      <c r="W10" s="155">
        <f>'[1]19 TT TG'!$J90</f>
        <v>4.619999999999999</v>
      </c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  <c r="HE10" s="157"/>
      <c r="HF10" s="157"/>
      <c r="HG10" s="157"/>
      <c r="HH10" s="157"/>
      <c r="HI10" s="157"/>
      <c r="HJ10" s="157"/>
      <c r="HK10" s="157"/>
      <c r="HL10" s="157"/>
      <c r="HM10" s="157"/>
      <c r="HN10" s="157"/>
      <c r="HO10" s="157"/>
      <c r="HP10" s="157"/>
      <c r="HQ10" s="157"/>
      <c r="HR10" s="157"/>
      <c r="HS10" s="157"/>
      <c r="HT10" s="157"/>
      <c r="HU10" s="157"/>
      <c r="HV10" s="157"/>
      <c r="HW10" s="157"/>
      <c r="HX10" s="157"/>
      <c r="HY10" s="157"/>
      <c r="HZ10" s="157"/>
      <c r="IA10" s="157"/>
      <c r="IB10" s="157"/>
      <c r="IC10" s="157"/>
      <c r="ID10" s="157"/>
      <c r="IE10" s="157"/>
      <c r="IF10" s="157"/>
      <c r="IG10" s="157"/>
      <c r="IH10" s="157"/>
      <c r="II10" s="157"/>
      <c r="IJ10" s="157"/>
      <c r="IK10" s="157"/>
      <c r="IL10" s="157"/>
      <c r="IM10" s="157"/>
    </row>
    <row r="11" spans="1:247" ht="15.75" hidden="1">
      <c r="A11" s="54"/>
      <c r="B11" s="7" t="s">
        <v>165</v>
      </c>
      <c r="C11" s="54" t="s">
        <v>4</v>
      </c>
      <c r="D11" s="155">
        <f t="shared" si="0"/>
        <v>13.469999999999999</v>
      </c>
      <c r="E11" s="156">
        <f>'[1]1 Tenh phong'!$J93</f>
        <v>0</v>
      </c>
      <c r="F11" s="156">
        <f>'[1]2 toa tinh'!$J93</f>
        <v>0</v>
      </c>
      <c r="G11" s="156">
        <f>'[1]3 quai to'!$J93</f>
        <v>0</v>
      </c>
      <c r="H11" s="156">
        <f>'[1]4 chieng sinh'!$J95</f>
        <v>0</v>
      </c>
      <c r="I11" s="156">
        <f>'[1]5 chieng dong'!$J95</f>
        <v>3.0299999999999994</v>
      </c>
      <c r="J11" s="156">
        <f>'[1]6 Na Say'!$J94</f>
        <v>0</v>
      </c>
      <c r="K11" s="156">
        <f>'[1]7 Muong khong'!$J95</f>
        <v>0</v>
      </c>
      <c r="L11" s="156">
        <f>'[1]8 Muong Thin'!$J95</f>
        <v>0</v>
      </c>
      <c r="M11" s="156">
        <f>'[1]9 Muong Mun'!$J93</f>
        <v>0</v>
      </c>
      <c r="N11" s="156">
        <f>'[1]10 Pu Xi'!$J94</f>
        <v>0</v>
      </c>
      <c r="O11" s="156">
        <f>'[1]11 Mun Chung'!$J96</f>
        <v>4.25</v>
      </c>
      <c r="P11" s="156">
        <f>'[1]12 Na Tong'!$J94</f>
        <v>0</v>
      </c>
      <c r="Q11" s="155">
        <f>'[1]13 Phinh Sang'!$J94</f>
        <v>0.8999999999999999</v>
      </c>
      <c r="R11" s="155">
        <f>'[1]14 Rang Dong'!$J95</f>
        <v>0</v>
      </c>
      <c r="S11" s="155">
        <f>'[1]15 Ta Ma'!$J94</f>
        <v>0.17</v>
      </c>
      <c r="T11" s="155">
        <f>'[1]16 Pu Nhung'!$J97</f>
        <v>1.76</v>
      </c>
      <c r="U11" s="155">
        <f>'[1]17 Quai Nua'!$J97</f>
        <v>1.62</v>
      </c>
      <c r="V11" s="155">
        <f>'[1]18 Quai Cang'!$J96</f>
        <v>1.54</v>
      </c>
      <c r="W11" s="155">
        <f>'[1]19 TT TG'!$J91</f>
        <v>0.2</v>
      </c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  <c r="HE11" s="157"/>
      <c r="HF11" s="157"/>
      <c r="HG11" s="157"/>
      <c r="HH11" s="157"/>
      <c r="HI11" s="157"/>
      <c r="HJ11" s="157"/>
      <c r="HK11" s="157"/>
      <c r="HL11" s="157"/>
      <c r="HM11" s="157"/>
      <c r="HN11" s="157"/>
      <c r="HO11" s="157"/>
      <c r="HP11" s="157"/>
      <c r="HQ11" s="157"/>
      <c r="HR11" s="157"/>
      <c r="HS11" s="157"/>
      <c r="HT11" s="157"/>
      <c r="HU11" s="157"/>
      <c r="HV11" s="157"/>
      <c r="HW11" s="157"/>
      <c r="HX11" s="157"/>
      <c r="HY11" s="157"/>
      <c r="HZ11" s="157"/>
      <c r="IA11" s="157"/>
      <c r="IB11" s="157"/>
      <c r="IC11" s="157"/>
      <c r="ID11" s="157"/>
      <c r="IE11" s="157"/>
      <c r="IF11" s="157"/>
      <c r="IG11" s="157"/>
      <c r="IH11" s="157"/>
      <c r="II11" s="157"/>
      <c r="IJ11" s="157"/>
      <c r="IK11" s="157"/>
      <c r="IL11" s="157"/>
      <c r="IM11" s="157"/>
    </row>
    <row r="12" spans="1:247" ht="15.75" hidden="1">
      <c r="A12" s="54"/>
      <c r="B12" s="7" t="s">
        <v>97</v>
      </c>
      <c r="C12" s="54" t="s">
        <v>5</v>
      </c>
      <c r="D12" s="155">
        <f t="shared" si="0"/>
        <v>6.02</v>
      </c>
      <c r="E12" s="156">
        <f>'[1]1 Tenh phong'!$J94</f>
        <v>0</v>
      </c>
      <c r="F12" s="156">
        <f>'[1]2 toa tinh'!$J94</f>
        <v>0</v>
      </c>
      <c r="G12" s="156">
        <f>'[1]3 quai to'!$J94</f>
        <v>0</v>
      </c>
      <c r="H12" s="156">
        <f>'[1]4 chieng sinh'!$J96</f>
        <v>0</v>
      </c>
      <c r="I12" s="156">
        <f>'[1]5 chieng dong'!$J96</f>
        <v>0.01</v>
      </c>
      <c r="J12" s="156">
        <f>'[1]6 Na Say'!$J95</f>
        <v>0</v>
      </c>
      <c r="K12" s="156">
        <f>'[1]7 Muong khong'!$J96</f>
        <v>0</v>
      </c>
      <c r="L12" s="156">
        <f>'[1]8 Muong Thin'!$J96</f>
        <v>0</v>
      </c>
      <c r="M12" s="156">
        <f>'[1]9 Muong Mun'!$J94</f>
        <v>0</v>
      </c>
      <c r="N12" s="156">
        <f>'[1]10 Pu Xi'!$J95</f>
        <v>0.65</v>
      </c>
      <c r="O12" s="156">
        <f>'[1]11 Mun Chung'!$J97</f>
        <v>0</v>
      </c>
      <c r="P12" s="156">
        <f>'[1]12 Na Tong'!$J95</f>
        <v>0.59</v>
      </c>
      <c r="Q12" s="155">
        <f>'[1]13 Phinh Sang'!$J95</f>
        <v>2.09</v>
      </c>
      <c r="R12" s="155">
        <f>'[1]14 Rang Dong'!$J96</f>
        <v>0</v>
      </c>
      <c r="S12" s="155">
        <f>'[1]15 Ta Ma'!$J95</f>
        <v>2</v>
      </c>
      <c r="T12" s="155">
        <f>'[1]16 Pu Nhung'!$J98</f>
        <v>0</v>
      </c>
      <c r="U12" s="155">
        <f>'[1]17 Quai Nua'!$J98</f>
        <v>0</v>
      </c>
      <c r="V12" s="155">
        <f>'[1]18 Quai Cang'!$J97</f>
        <v>0.6799999999999999</v>
      </c>
      <c r="W12" s="155">
        <f>'[1]19 TT TG'!$J92</f>
        <v>0</v>
      </c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7"/>
      <c r="GQ12" s="157"/>
      <c r="GR12" s="157"/>
      <c r="GS12" s="157"/>
      <c r="GT12" s="157"/>
      <c r="GU12" s="157"/>
      <c r="GV12" s="157"/>
      <c r="GW12" s="157"/>
      <c r="GX12" s="157"/>
      <c r="GY12" s="157"/>
      <c r="GZ12" s="157"/>
      <c r="HA12" s="157"/>
      <c r="HB12" s="157"/>
      <c r="HC12" s="157"/>
      <c r="HD12" s="157"/>
      <c r="HE12" s="157"/>
      <c r="HF12" s="157"/>
      <c r="HG12" s="157"/>
      <c r="HH12" s="157"/>
      <c r="HI12" s="157"/>
      <c r="HJ12" s="157"/>
      <c r="HK12" s="157"/>
      <c r="HL12" s="157"/>
      <c r="HM12" s="157"/>
      <c r="HN12" s="157"/>
      <c r="HO12" s="157"/>
      <c r="HP12" s="157"/>
      <c r="HQ12" s="157"/>
      <c r="HR12" s="157"/>
      <c r="HS12" s="157"/>
      <c r="HT12" s="157"/>
      <c r="HU12" s="157"/>
      <c r="HV12" s="157"/>
      <c r="HW12" s="157"/>
      <c r="HX12" s="157"/>
      <c r="HY12" s="157"/>
      <c r="HZ12" s="157"/>
      <c r="IA12" s="157"/>
      <c r="IB12" s="157"/>
      <c r="IC12" s="157"/>
      <c r="ID12" s="157"/>
      <c r="IE12" s="157"/>
      <c r="IF12" s="157"/>
      <c r="IG12" s="157"/>
      <c r="IH12" s="157"/>
      <c r="II12" s="157"/>
      <c r="IJ12" s="157"/>
      <c r="IK12" s="157"/>
      <c r="IL12" s="157"/>
      <c r="IM12" s="157"/>
    </row>
    <row r="13" spans="1:247" ht="15.75">
      <c r="A13" s="51" t="s">
        <v>59</v>
      </c>
      <c r="B13" s="52" t="s">
        <v>98</v>
      </c>
      <c r="C13" s="47" t="s">
        <v>6</v>
      </c>
      <c r="D13" s="155">
        <f t="shared" si="0"/>
        <v>152.4735</v>
      </c>
      <c r="E13" s="156">
        <f>'[1]1 Tenh phong'!$J95</f>
        <v>14.299999999999999</v>
      </c>
      <c r="F13" s="156">
        <f>'[1]2 toa tinh'!$J95</f>
        <v>1.07</v>
      </c>
      <c r="G13" s="156">
        <f>'[1]3 quai to'!$J95</f>
        <v>4.22</v>
      </c>
      <c r="H13" s="156">
        <f>'[1]4 chieng sinh'!$J97</f>
        <v>4.050000000000001</v>
      </c>
      <c r="I13" s="156">
        <f>'[1]5 chieng dong'!$J97</f>
        <v>4.550000000000001</v>
      </c>
      <c r="J13" s="156">
        <f>'[1]6 Na Say'!$J96</f>
        <v>0.42000000000000004</v>
      </c>
      <c r="K13" s="156">
        <f>'[1]7 Muong khong'!$J97</f>
        <v>2.02</v>
      </c>
      <c r="L13" s="156">
        <f>'[1]8 Muong Thin'!$J97</f>
        <v>0.09</v>
      </c>
      <c r="M13" s="156">
        <f>'[1]9 Muong Mun'!$J95</f>
        <v>0.25</v>
      </c>
      <c r="N13" s="156">
        <f>'[1]10 Pu Xi'!$J96</f>
        <v>0.72</v>
      </c>
      <c r="O13" s="156">
        <f>'[1]11 Mun Chung'!$J98</f>
        <v>27.826</v>
      </c>
      <c r="P13" s="156">
        <f>'[1]12 Na Tong'!$J96</f>
        <v>2.21</v>
      </c>
      <c r="Q13" s="155">
        <f>'[1]13 Phinh Sang'!$J96</f>
        <v>11.700000000000001</v>
      </c>
      <c r="R13" s="155">
        <f>'[1]14 Rang Dong'!$J97</f>
        <v>0.1</v>
      </c>
      <c r="S13" s="155">
        <f>'[1]15 Ta Ma'!$J96</f>
        <v>12.08</v>
      </c>
      <c r="T13" s="155">
        <f>'[1]16 Pu Nhung'!$J99</f>
        <v>16.87</v>
      </c>
      <c r="U13" s="155">
        <f>'[1]17 Quai Nua'!$J99</f>
        <v>17.73</v>
      </c>
      <c r="V13" s="155">
        <f>'[1]18 Quai Cang'!$J98</f>
        <v>18.66</v>
      </c>
      <c r="W13" s="155">
        <f>'[1]19 TT TG'!$J93</f>
        <v>13.607499999999998</v>
      </c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  <c r="HE13" s="157"/>
      <c r="HF13" s="157"/>
      <c r="HG13" s="157"/>
      <c r="HH13" s="157"/>
      <c r="HI13" s="157"/>
      <c r="HJ13" s="157"/>
      <c r="HK13" s="157"/>
      <c r="HL13" s="157"/>
      <c r="HM13" s="157"/>
      <c r="HN13" s="157"/>
      <c r="HO13" s="157"/>
      <c r="HP13" s="157"/>
      <c r="HQ13" s="157"/>
      <c r="HR13" s="157"/>
      <c r="HS13" s="157"/>
      <c r="HT13" s="157"/>
      <c r="HU13" s="157"/>
      <c r="HV13" s="157"/>
      <c r="HW13" s="157"/>
      <c r="HX13" s="157"/>
      <c r="HY13" s="157"/>
      <c r="HZ13" s="157"/>
      <c r="IA13" s="157"/>
      <c r="IB13" s="157"/>
      <c r="IC13" s="157"/>
      <c r="ID13" s="157"/>
      <c r="IE13" s="157"/>
      <c r="IF13" s="157"/>
      <c r="IG13" s="157"/>
      <c r="IH13" s="157"/>
      <c r="II13" s="157"/>
      <c r="IJ13" s="157"/>
      <c r="IK13" s="157"/>
      <c r="IL13" s="157"/>
      <c r="IM13" s="157"/>
    </row>
    <row r="14" spans="1:23" ht="15.75">
      <c r="A14" s="51" t="s">
        <v>99</v>
      </c>
      <c r="B14" s="52" t="s">
        <v>100</v>
      </c>
      <c r="C14" s="47" t="s">
        <v>7</v>
      </c>
      <c r="D14" s="155">
        <f t="shared" si="0"/>
        <v>21.06954</v>
      </c>
      <c r="E14" s="156">
        <f>'[1]1 Tenh phong'!$J96</f>
        <v>0</v>
      </c>
      <c r="F14" s="156">
        <f>'[1]2 toa tinh'!$J96</f>
        <v>0</v>
      </c>
      <c r="G14" s="156">
        <f>'[1]3 quai to'!$J96</f>
        <v>2.5666666666666664</v>
      </c>
      <c r="H14" s="156">
        <f>'[1]4 chieng sinh'!$J98</f>
        <v>2.1666666666666665</v>
      </c>
      <c r="I14" s="156">
        <f>'[1]5 chieng dong'!$J98</f>
        <v>2.1666666666666665</v>
      </c>
      <c r="J14" s="156">
        <f>'[1]6 Na Say'!$J97</f>
        <v>0</v>
      </c>
      <c r="K14" s="156">
        <f>'[1]7 Muong khong'!$J98</f>
        <v>0</v>
      </c>
      <c r="L14" s="156">
        <f>'[1]8 Muong Thin'!$J98</f>
        <v>0</v>
      </c>
      <c r="M14" s="156">
        <f>'[1]9 Muong Mun'!$J96</f>
        <v>0</v>
      </c>
      <c r="N14" s="156">
        <f>'[1]10 Pu Xi'!$J97</f>
        <v>0</v>
      </c>
      <c r="O14" s="156">
        <f>'[1]11 Mun Chung'!$J99</f>
        <v>0</v>
      </c>
      <c r="P14" s="156">
        <f>'[1]12 Na Tong'!$J97</f>
        <v>0</v>
      </c>
      <c r="Q14" s="155">
        <f>'[1]13 Phinh Sang'!$J97</f>
        <v>0</v>
      </c>
      <c r="R14" s="155">
        <f>'[1]14 Rang Dong'!$J98</f>
        <v>0</v>
      </c>
      <c r="S14" s="155">
        <f>'[1]15 Ta Ma'!$J97</f>
        <v>0</v>
      </c>
      <c r="T14" s="155">
        <f>'[1]16 Pu Nhung'!$J100</f>
        <v>4.456666666666667</v>
      </c>
      <c r="U14" s="155">
        <f>'[1]17 Quai Nua'!$J100</f>
        <v>4.466666666666667</v>
      </c>
      <c r="V14" s="155">
        <f>'[1]18 Quai Cang'!$J99</f>
        <v>4.466666666666667</v>
      </c>
      <c r="W14" s="155">
        <f>'[1]19 TT TG'!$J94</f>
        <v>0.77954</v>
      </c>
    </row>
    <row r="15" spans="1:23" ht="15.75">
      <c r="A15" s="51" t="s">
        <v>101</v>
      </c>
      <c r="B15" s="52" t="s">
        <v>102</v>
      </c>
      <c r="C15" s="47" t="s">
        <v>8</v>
      </c>
      <c r="D15" s="155">
        <f t="shared" si="0"/>
        <v>4.18</v>
      </c>
      <c r="E15" s="156">
        <f>'[1]1 Tenh phong'!$J97</f>
        <v>0</v>
      </c>
      <c r="F15" s="156">
        <f>'[1]2 toa tinh'!$J97</f>
        <v>0.1</v>
      </c>
      <c r="G15" s="156">
        <f>'[1]3 quai to'!$J97</f>
        <v>0.12</v>
      </c>
      <c r="H15" s="156">
        <f>'[1]4 chieng sinh'!$J99</f>
        <v>0</v>
      </c>
      <c r="I15" s="156">
        <f>'[1]5 chieng dong'!$J99</f>
        <v>0</v>
      </c>
      <c r="J15" s="156">
        <f>'[1]6 Na Say'!$J98</f>
        <v>0</v>
      </c>
      <c r="K15" s="156">
        <f>'[1]7 Muong khong'!$J99</f>
        <v>0</v>
      </c>
      <c r="L15" s="156">
        <f>'[1]8 Muong Thin'!$J99</f>
        <v>0</v>
      </c>
      <c r="M15" s="156">
        <f>'[1]9 Muong Mun'!$J97</f>
        <v>0</v>
      </c>
      <c r="N15" s="156">
        <f>'[1]10 Pu Xi'!$J98</f>
        <v>0</v>
      </c>
      <c r="O15" s="156">
        <f>'[1]11 Mun Chung'!$J100</f>
        <v>0</v>
      </c>
      <c r="P15" s="156">
        <f>'[1]12 Na Tong'!$J98</f>
        <v>0</v>
      </c>
      <c r="Q15" s="155">
        <f>'[1]13 Phinh Sang'!$J98</f>
        <v>1.5</v>
      </c>
      <c r="R15" s="155">
        <f>'[1]14 Rang Dong'!$J99</f>
        <v>0</v>
      </c>
      <c r="S15" s="155">
        <f>'[1]15 Ta Ma'!$J98</f>
        <v>1.48</v>
      </c>
      <c r="T15" s="155">
        <f>'[1]16 Pu Nhung'!$J101</f>
        <v>0.48</v>
      </c>
      <c r="U15" s="155">
        <f>'[1]17 Quai Nua'!$J101</f>
        <v>0</v>
      </c>
      <c r="V15" s="155">
        <f>'[1]18 Quai Cang'!$J100</f>
        <v>0.5</v>
      </c>
      <c r="W15" s="155">
        <f>'[1]19 TT TG'!$J95</f>
        <v>0</v>
      </c>
    </row>
    <row r="16" spans="1:23" ht="15.75">
      <c r="A16" s="51" t="s">
        <v>103</v>
      </c>
      <c r="B16" s="52" t="s">
        <v>104</v>
      </c>
      <c r="C16" s="47" t="s">
        <v>9</v>
      </c>
      <c r="D16" s="155">
        <f t="shared" si="0"/>
        <v>0</v>
      </c>
      <c r="E16" s="156">
        <f>'[1]1 Tenh phong'!$J98</f>
        <v>0</v>
      </c>
      <c r="F16" s="156">
        <f>'[1]2 toa tinh'!$J98</f>
        <v>0</v>
      </c>
      <c r="G16" s="156">
        <f>'[1]3 quai to'!$J98</f>
        <v>0</v>
      </c>
      <c r="H16" s="156">
        <f>'[1]4 chieng sinh'!$J100</f>
        <v>0</v>
      </c>
      <c r="I16" s="156">
        <f>'[1]5 chieng dong'!$J100</f>
        <v>0</v>
      </c>
      <c r="J16" s="156">
        <f>'[1]6 Na Say'!$J99</f>
        <v>0</v>
      </c>
      <c r="K16" s="156">
        <f>'[1]7 Muong khong'!$J100</f>
        <v>0</v>
      </c>
      <c r="L16" s="156">
        <f>'[1]8 Muong Thin'!$J100</f>
        <v>0</v>
      </c>
      <c r="M16" s="156">
        <f>'[1]9 Muong Mun'!$J98</f>
        <v>0</v>
      </c>
      <c r="N16" s="156">
        <f>'[1]10 Pu Xi'!$J99</f>
        <v>0</v>
      </c>
      <c r="O16" s="156">
        <f>'[1]11 Mun Chung'!$J101</f>
        <v>0</v>
      </c>
      <c r="P16" s="156">
        <f>'[1]12 Na Tong'!$J99</f>
        <v>0</v>
      </c>
      <c r="Q16" s="155">
        <f>'[1]13 Phinh Sang'!$J99</f>
        <v>0</v>
      </c>
      <c r="R16" s="155">
        <f>'[1]14 Rang Dong'!$J100</f>
        <v>0</v>
      </c>
      <c r="S16" s="155">
        <f>'[1]15 Ta Ma'!$J99</f>
        <v>0</v>
      </c>
      <c r="T16" s="155">
        <f>'[1]16 Pu Nhung'!$J102</f>
        <v>0</v>
      </c>
      <c r="U16" s="155">
        <f>'[1]17 Quai Nua'!$J102</f>
        <v>0</v>
      </c>
      <c r="V16" s="155">
        <f>'[1]18 Quai Cang'!$J101</f>
        <v>0</v>
      </c>
      <c r="W16" s="155">
        <f>'[1]19 TT TG'!$J96</f>
        <v>0</v>
      </c>
    </row>
    <row r="17" spans="1:23" ht="15.75">
      <c r="A17" s="51" t="s">
        <v>105</v>
      </c>
      <c r="B17" s="52" t="s">
        <v>106</v>
      </c>
      <c r="C17" s="47" t="s">
        <v>10</v>
      </c>
      <c r="D17" s="155">
        <f t="shared" si="0"/>
        <v>46.983599999999996</v>
      </c>
      <c r="E17" s="156">
        <f>'[1]1 Tenh phong'!$J99</f>
        <v>0</v>
      </c>
      <c r="F17" s="156">
        <f>'[1]2 toa tinh'!$J99</f>
        <v>0</v>
      </c>
      <c r="G17" s="156">
        <f>'[1]3 quai to'!$J99</f>
        <v>3.673333333333333</v>
      </c>
      <c r="H17" s="156">
        <f>'[1]4 chieng sinh'!$J101</f>
        <v>3.4989333333333326</v>
      </c>
      <c r="I17" s="156">
        <f>'[1]5 chieng dong'!$J101</f>
        <v>3.4733333333333327</v>
      </c>
      <c r="J17" s="156">
        <f>'[1]6 Na Say'!$J100</f>
        <v>0</v>
      </c>
      <c r="K17" s="156">
        <f>'[1]7 Muong khong'!$J101</f>
        <v>2.1355999999999997</v>
      </c>
      <c r="L17" s="156">
        <f>'[1]8 Muong Thin'!$J101</f>
        <v>0</v>
      </c>
      <c r="M17" s="156">
        <f>'[1]9 Muong Mun'!$J99</f>
        <v>0.0256</v>
      </c>
      <c r="N17" s="156">
        <f>'[1]10 Pu Xi'!$J100</f>
        <v>0.0256</v>
      </c>
      <c r="O17" s="156">
        <f>'[1]11 Mun Chung'!$J102</f>
        <v>12.35</v>
      </c>
      <c r="P17" s="156">
        <f>'[1]12 Na Tong'!$J100</f>
        <v>0</v>
      </c>
      <c r="Q17" s="155">
        <f>'[1]13 Phinh Sang'!$J100</f>
        <v>0.0512</v>
      </c>
      <c r="R17" s="155">
        <f>'[1]14 Rang Dong'!$J101</f>
        <v>0</v>
      </c>
      <c r="S17" s="155">
        <f>'[1]15 Ta Ma'!$J100</f>
        <v>0</v>
      </c>
      <c r="T17" s="155">
        <f>'[1]16 Pu Nhung'!$J103</f>
        <v>7.863333333333332</v>
      </c>
      <c r="U17" s="155">
        <f>'[1]17 Quai Nua'!$J103</f>
        <v>6.473333333333333</v>
      </c>
      <c r="V17" s="155">
        <f>'[1]18 Quai Cang'!$J102</f>
        <v>6.473333333333333</v>
      </c>
      <c r="W17" s="155">
        <f>'[1]19 TT TG'!$J97</f>
        <v>0.94</v>
      </c>
    </row>
    <row r="18" spans="1:23" ht="18" customHeight="1">
      <c r="A18" s="57" t="s">
        <v>155</v>
      </c>
      <c r="B18" s="58" t="s">
        <v>156</v>
      </c>
      <c r="C18" s="47" t="s">
        <v>11</v>
      </c>
      <c r="D18" s="155">
        <f t="shared" si="0"/>
        <v>0</v>
      </c>
      <c r="E18" s="156">
        <f>'[1]1 Tenh phong'!$J100</f>
        <v>0</v>
      </c>
      <c r="F18" s="156">
        <f>'[1]2 toa tinh'!$J100</f>
        <v>0</v>
      </c>
      <c r="G18" s="156">
        <f>'[1]3 quai to'!$J100</f>
        <v>0</v>
      </c>
      <c r="H18" s="156">
        <f>'[1]4 chieng sinh'!$J102</f>
        <v>0</v>
      </c>
      <c r="I18" s="156">
        <f>'[1]5 chieng dong'!$J102</f>
        <v>0</v>
      </c>
      <c r="J18" s="156">
        <f>'[1]6 Na Say'!$J101</f>
        <v>0</v>
      </c>
      <c r="K18" s="156">
        <f>'[1]7 Muong khong'!$J102</f>
        <v>0</v>
      </c>
      <c r="L18" s="156">
        <f>'[1]8 Muong Thin'!$J102</f>
        <v>0</v>
      </c>
      <c r="M18" s="156">
        <f>'[1]9 Muong Mun'!$J100</f>
        <v>0</v>
      </c>
      <c r="N18" s="156">
        <f>'[1]10 Pu Xi'!$J101</f>
        <v>0</v>
      </c>
      <c r="O18" s="156">
        <f>'[1]11 Mun Chung'!$J103</f>
        <v>0</v>
      </c>
      <c r="P18" s="156">
        <f>'[1]12 Na Tong'!$J101</f>
        <v>0</v>
      </c>
      <c r="Q18" s="155">
        <f>'[1]13 Phinh Sang'!$J101</f>
        <v>0</v>
      </c>
      <c r="R18" s="155">
        <f>'[1]14 Rang Dong'!$J102</f>
        <v>0</v>
      </c>
      <c r="S18" s="155">
        <f>'[1]15 Ta Ma'!$J101</f>
        <v>0</v>
      </c>
      <c r="T18" s="155">
        <f>'[1]16 Pu Nhung'!$J104</f>
        <v>0</v>
      </c>
      <c r="U18" s="155">
        <f>'[1]17 Quai Nua'!$J104</f>
        <v>0</v>
      </c>
      <c r="V18" s="155">
        <f>'[1]18 Quai Cang'!$J103</f>
        <v>0</v>
      </c>
      <c r="W18" s="155">
        <f>'[1]19 TT TG'!$J98</f>
        <v>0</v>
      </c>
    </row>
    <row r="19" spans="1:23" ht="15.75">
      <c r="A19" s="51" t="s">
        <v>107</v>
      </c>
      <c r="B19" s="52" t="s">
        <v>166</v>
      </c>
      <c r="C19" s="47" t="s">
        <v>12</v>
      </c>
      <c r="D19" s="155">
        <f t="shared" si="0"/>
        <v>4.22663</v>
      </c>
      <c r="E19" s="156">
        <f>'[1]1 Tenh phong'!$J101</f>
        <v>0.01</v>
      </c>
      <c r="F19" s="156">
        <f>'[1]2 toa tinh'!$J101</f>
        <v>0</v>
      </c>
      <c r="G19" s="156">
        <f>'[1]3 quai to'!$J101</f>
        <v>0</v>
      </c>
      <c r="H19" s="156">
        <f>'[1]4 chieng sinh'!$J103</f>
        <v>0</v>
      </c>
      <c r="I19" s="156">
        <f>'[1]5 chieng dong'!$J103</f>
        <v>0</v>
      </c>
      <c r="J19" s="156">
        <f>'[1]6 Na Say'!$J102</f>
        <v>0</v>
      </c>
      <c r="K19" s="156">
        <f>'[1]7 Muong khong'!$J103</f>
        <v>0.1</v>
      </c>
      <c r="L19" s="156">
        <f>'[1]8 Muong Thin'!$J103</f>
        <v>0</v>
      </c>
      <c r="M19" s="156">
        <f>'[1]9 Muong Mun'!$J101</f>
        <v>0</v>
      </c>
      <c r="N19" s="156">
        <f>'[1]10 Pu Xi'!$J102</f>
        <v>0</v>
      </c>
      <c r="O19" s="156">
        <f>'[1]11 Mun Chung'!$J104</f>
        <v>0</v>
      </c>
      <c r="P19" s="156">
        <f>'[1]12 Na Tong'!$J102</f>
        <v>0</v>
      </c>
      <c r="Q19" s="155">
        <f>'[1]13 Phinh Sang'!$J102</f>
        <v>0</v>
      </c>
      <c r="R19" s="155">
        <f>'[1]14 Rang Dong'!$J103</f>
        <v>0</v>
      </c>
      <c r="S19" s="155">
        <f>'[1]15 Ta Ma'!$J102</f>
        <v>0</v>
      </c>
      <c r="T19" s="155">
        <f>'[1]16 Pu Nhung'!$J105</f>
        <v>1.36</v>
      </c>
      <c r="U19" s="155">
        <f>'[1]17 Quai Nua'!$J105</f>
        <v>1</v>
      </c>
      <c r="V19" s="155">
        <f>'[1]18 Quai Cang'!$J104</f>
        <v>1</v>
      </c>
      <c r="W19" s="155">
        <f>'[1]19 TT TG'!$J99</f>
        <v>0.7566299999999998</v>
      </c>
    </row>
    <row r="20" spans="1:23" ht="15.75">
      <c r="A20" s="51" t="s">
        <v>108</v>
      </c>
      <c r="B20" s="52" t="s">
        <v>109</v>
      </c>
      <c r="C20" s="47" t="s">
        <v>110</v>
      </c>
      <c r="D20" s="155">
        <f t="shared" si="0"/>
        <v>0</v>
      </c>
      <c r="E20" s="156">
        <f>'[1]1 Tenh phong'!$J102</f>
        <v>0</v>
      </c>
      <c r="F20" s="156">
        <f>'[1]2 toa tinh'!$J102</f>
        <v>0</v>
      </c>
      <c r="G20" s="156">
        <f>'[1]3 quai to'!$J102</f>
        <v>0</v>
      </c>
      <c r="H20" s="156">
        <f>'[1]4 chieng sinh'!$J104</f>
        <v>0</v>
      </c>
      <c r="I20" s="156">
        <f>'[1]5 chieng dong'!$J104</f>
        <v>0</v>
      </c>
      <c r="J20" s="156">
        <f>'[1]6 Na Say'!$J103</f>
        <v>0</v>
      </c>
      <c r="K20" s="156">
        <f>'[1]7 Muong khong'!$J104</f>
        <v>0</v>
      </c>
      <c r="L20" s="156">
        <f>'[1]8 Muong Thin'!$J104</f>
        <v>0</v>
      </c>
      <c r="M20" s="156">
        <f>'[1]9 Muong Mun'!$J102</f>
        <v>0</v>
      </c>
      <c r="N20" s="156">
        <f>'[1]10 Pu Xi'!$J103</f>
        <v>0</v>
      </c>
      <c r="O20" s="156">
        <f>'[1]11 Mun Chung'!$J105</f>
        <v>0</v>
      </c>
      <c r="P20" s="156">
        <f>'[1]12 Na Tong'!$J103</f>
        <v>0</v>
      </c>
      <c r="Q20" s="155">
        <f>'[1]13 Phinh Sang'!$J103</f>
        <v>0</v>
      </c>
      <c r="R20" s="155">
        <f>'[1]14 Rang Dong'!$J104</f>
        <v>0</v>
      </c>
      <c r="S20" s="155">
        <f>'[1]15 Ta Ma'!$J103</f>
        <v>0</v>
      </c>
      <c r="T20" s="155">
        <f>'[1]16 Pu Nhung'!$J106</f>
        <v>0</v>
      </c>
      <c r="U20" s="155">
        <f>'[1]17 Quai Nua'!$J106</f>
        <v>0</v>
      </c>
      <c r="V20" s="155">
        <f>'[1]18 Quai Cang'!$J105</f>
        <v>0</v>
      </c>
      <c r="W20" s="155">
        <f>'[1]19 TT TG'!$J100</f>
        <v>0</v>
      </c>
    </row>
    <row r="21" spans="1:23" ht="15.75">
      <c r="A21" s="51" t="s">
        <v>111</v>
      </c>
      <c r="B21" s="52" t="s">
        <v>112</v>
      </c>
      <c r="C21" s="51" t="s">
        <v>13</v>
      </c>
      <c r="D21" s="155">
        <f t="shared" si="0"/>
        <v>0</v>
      </c>
      <c r="E21" s="156">
        <f>'[1]1 Tenh phong'!$J103</f>
        <v>0</v>
      </c>
      <c r="F21" s="156">
        <f>'[1]2 toa tinh'!$J103</f>
        <v>0</v>
      </c>
      <c r="G21" s="156">
        <f>'[1]3 quai to'!$J103</f>
        <v>0</v>
      </c>
      <c r="H21" s="156">
        <f>'[1]4 chieng sinh'!$J105</f>
        <v>0</v>
      </c>
      <c r="I21" s="156">
        <f>'[1]5 chieng dong'!$J105</f>
        <v>0</v>
      </c>
      <c r="J21" s="156">
        <f>'[1]6 Na Say'!$J104</f>
        <v>0</v>
      </c>
      <c r="K21" s="156">
        <f>'[1]7 Muong khong'!$J105</f>
        <v>0</v>
      </c>
      <c r="L21" s="156">
        <f>'[1]8 Muong Thin'!$J105</f>
        <v>0</v>
      </c>
      <c r="M21" s="156">
        <f>'[1]9 Muong Mun'!$J103</f>
        <v>0</v>
      </c>
      <c r="N21" s="156">
        <f>'[1]10 Pu Xi'!$J104</f>
        <v>0</v>
      </c>
      <c r="O21" s="156">
        <f>'[1]11 Mun Chung'!$J106</f>
        <v>0</v>
      </c>
      <c r="P21" s="156">
        <f>'[1]12 Na Tong'!$J104</f>
        <v>0</v>
      </c>
      <c r="Q21" s="155">
        <f>'[1]13 Phinh Sang'!$J104</f>
        <v>0</v>
      </c>
      <c r="R21" s="155">
        <f>'[1]14 Rang Dong'!$J105</f>
        <v>0</v>
      </c>
      <c r="S21" s="155">
        <f>'[1]15 Ta Ma'!$J104</f>
        <v>0</v>
      </c>
      <c r="T21" s="155">
        <f>'[1]16 Pu Nhung'!$J107</f>
        <v>0</v>
      </c>
      <c r="U21" s="155">
        <f>'[1]17 Quai Nua'!$J107</f>
        <v>0</v>
      </c>
      <c r="V21" s="155">
        <f>'[1]18 Quai Cang'!$J106</f>
        <v>0</v>
      </c>
      <c r="W21" s="155">
        <f>'[1]19 TT TG'!$J101</f>
        <v>0</v>
      </c>
    </row>
    <row r="22" spans="1:247" ht="15.75">
      <c r="A22" s="43">
        <v>2</v>
      </c>
      <c r="B22" s="44" t="s">
        <v>113</v>
      </c>
      <c r="C22" s="45" t="s">
        <v>14</v>
      </c>
      <c r="D22" s="153">
        <f>SUM(D24:D61)-D32</f>
        <v>52.50770000000001</v>
      </c>
      <c r="E22" s="153">
        <f aca="true" t="shared" si="1" ref="E22:V22">SUM(E24:E61)-E32</f>
        <v>5.45</v>
      </c>
      <c r="F22" s="153">
        <f t="shared" si="1"/>
        <v>0</v>
      </c>
      <c r="G22" s="153">
        <f t="shared" si="1"/>
        <v>0.25</v>
      </c>
      <c r="H22" s="153">
        <f t="shared" si="1"/>
        <v>1.5</v>
      </c>
      <c r="I22" s="153">
        <f t="shared" si="1"/>
        <v>1.47</v>
      </c>
      <c r="J22" s="154">
        <f>'[1]6 Na Say'!$J105</f>
        <v>0</v>
      </c>
      <c r="K22" s="153">
        <f t="shared" si="1"/>
        <v>2.909999999999999</v>
      </c>
      <c r="L22" s="153">
        <f t="shared" si="1"/>
        <v>0</v>
      </c>
      <c r="M22" s="153">
        <f t="shared" si="1"/>
        <v>0</v>
      </c>
      <c r="N22" s="153">
        <f t="shared" si="1"/>
        <v>0</v>
      </c>
      <c r="O22" s="153">
        <f t="shared" si="1"/>
        <v>14.7887</v>
      </c>
      <c r="P22" s="153">
        <f t="shared" si="1"/>
        <v>7.32</v>
      </c>
      <c r="Q22" s="153">
        <f t="shared" si="1"/>
        <v>0.06</v>
      </c>
      <c r="R22" s="153">
        <f t="shared" si="1"/>
        <v>0</v>
      </c>
      <c r="S22" s="153">
        <f t="shared" si="1"/>
        <v>0</v>
      </c>
      <c r="T22" s="153">
        <f t="shared" si="1"/>
        <v>5.259999999999999</v>
      </c>
      <c r="U22" s="153">
        <f t="shared" si="1"/>
        <v>4.1</v>
      </c>
      <c r="V22" s="153">
        <f t="shared" si="1"/>
        <v>4.480000000000001</v>
      </c>
      <c r="W22" s="153">
        <f>'[1]19 TT TG'!$J102</f>
        <v>4.9190000000000005</v>
      </c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  <c r="DE22" s="150"/>
      <c r="DF22" s="150"/>
      <c r="DG22" s="150"/>
      <c r="DH22" s="150"/>
      <c r="DI22" s="150"/>
      <c r="DJ22" s="150"/>
      <c r="DK22" s="150"/>
      <c r="DL22" s="150"/>
      <c r="DM22" s="150"/>
      <c r="DN22" s="150"/>
      <c r="DO22" s="150"/>
      <c r="DP22" s="150"/>
      <c r="DQ22" s="150"/>
      <c r="DR22" s="150"/>
      <c r="DS22" s="150"/>
      <c r="DT22" s="150"/>
      <c r="DU22" s="150"/>
      <c r="DV22" s="150"/>
      <c r="DW22" s="150"/>
      <c r="DX22" s="150"/>
      <c r="DY22" s="150"/>
      <c r="DZ22" s="150"/>
      <c r="EA22" s="150"/>
      <c r="EB22" s="150"/>
      <c r="EC22" s="150"/>
      <c r="ED22" s="150"/>
      <c r="EE22" s="150"/>
      <c r="EF22" s="150"/>
      <c r="EG22" s="150"/>
      <c r="EH22" s="150"/>
      <c r="EI22" s="150"/>
      <c r="EJ22" s="150"/>
      <c r="EK22" s="150"/>
      <c r="EL22" s="150"/>
      <c r="EM22" s="150"/>
      <c r="EN22" s="150"/>
      <c r="EO22" s="150"/>
      <c r="EP22" s="150"/>
      <c r="EQ22" s="150"/>
      <c r="ER22" s="150"/>
      <c r="ES22" s="150"/>
      <c r="ET22" s="150"/>
      <c r="EU22" s="150"/>
      <c r="EV22" s="150"/>
      <c r="EW22" s="150"/>
      <c r="EX22" s="150"/>
      <c r="EY22" s="150"/>
      <c r="EZ22" s="150"/>
      <c r="FA22" s="150"/>
      <c r="FB22" s="150"/>
      <c r="FC22" s="150"/>
      <c r="FD22" s="150"/>
      <c r="FE22" s="150"/>
      <c r="FF22" s="150"/>
      <c r="FG22" s="150"/>
      <c r="FH22" s="150"/>
      <c r="FI22" s="150"/>
      <c r="FJ22" s="150"/>
      <c r="FK22" s="150"/>
      <c r="FL22" s="150"/>
      <c r="FM22" s="150"/>
      <c r="FN22" s="150"/>
      <c r="FO22" s="150"/>
      <c r="FP22" s="150"/>
      <c r="FQ22" s="150"/>
      <c r="FR22" s="150"/>
      <c r="FS22" s="150"/>
      <c r="FT22" s="150"/>
      <c r="FU22" s="150"/>
      <c r="FV22" s="150"/>
      <c r="FW22" s="150"/>
      <c r="FX22" s="150"/>
      <c r="FY22" s="150"/>
      <c r="FZ22" s="150"/>
      <c r="GA22" s="150"/>
      <c r="GB22" s="150"/>
      <c r="GC22" s="150"/>
      <c r="GD22" s="150"/>
      <c r="GE22" s="150"/>
      <c r="GF22" s="150"/>
      <c r="GG22" s="150"/>
      <c r="GH22" s="150"/>
      <c r="GI22" s="150"/>
      <c r="GJ22" s="150"/>
      <c r="GK22" s="150"/>
      <c r="GL22" s="150"/>
      <c r="GM22" s="150"/>
      <c r="GN22" s="150"/>
      <c r="GO22" s="150"/>
      <c r="GP22" s="150"/>
      <c r="GQ22" s="150"/>
      <c r="GR22" s="150"/>
      <c r="GS22" s="150"/>
      <c r="GT22" s="150"/>
      <c r="GU22" s="150"/>
      <c r="GV22" s="150"/>
      <c r="GW22" s="150"/>
      <c r="GX22" s="150"/>
      <c r="GY22" s="150"/>
      <c r="GZ22" s="150"/>
      <c r="HA22" s="150"/>
      <c r="HB22" s="150"/>
      <c r="HC22" s="150"/>
      <c r="HD22" s="150"/>
      <c r="HE22" s="150"/>
      <c r="HF22" s="150"/>
      <c r="HG22" s="150"/>
      <c r="HH22" s="150"/>
      <c r="HI22" s="150"/>
      <c r="HJ22" s="150"/>
      <c r="HK22" s="150"/>
      <c r="HL22" s="150"/>
      <c r="HM22" s="150"/>
      <c r="HN22" s="150"/>
      <c r="HO22" s="150"/>
      <c r="HP22" s="150"/>
      <c r="HQ22" s="150"/>
      <c r="HR22" s="150"/>
      <c r="HS22" s="150"/>
      <c r="HT22" s="150"/>
      <c r="HU22" s="150"/>
      <c r="HV22" s="150"/>
      <c r="HW22" s="150"/>
      <c r="HX22" s="150"/>
      <c r="HY22" s="150"/>
      <c r="HZ22" s="150"/>
      <c r="IA22" s="150"/>
      <c r="IB22" s="150"/>
      <c r="IC22" s="150"/>
      <c r="ID22" s="150"/>
      <c r="IE22" s="150"/>
      <c r="IF22" s="150"/>
      <c r="IG22" s="150"/>
      <c r="IH22" s="150"/>
      <c r="II22" s="150"/>
      <c r="IJ22" s="150"/>
      <c r="IK22" s="150"/>
      <c r="IL22" s="150"/>
      <c r="IM22" s="150"/>
    </row>
    <row r="23" spans="1:247" ht="15.75">
      <c r="A23" s="43"/>
      <c r="B23" s="58" t="s">
        <v>129</v>
      </c>
      <c r="C23" s="45"/>
      <c r="D23" s="153">
        <f t="shared" si="0"/>
        <v>0</v>
      </c>
      <c r="E23" s="154">
        <f>'[1]1 Tenh phong'!$J105</f>
        <v>0</v>
      </c>
      <c r="F23" s="154">
        <f>'[1]2 toa tinh'!$J105</f>
        <v>0</v>
      </c>
      <c r="G23" s="154">
        <f>'[1]3 quai to'!$J105</f>
        <v>0</v>
      </c>
      <c r="H23" s="154">
        <f>'[1]4 chieng sinh'!$J107</f>
        <v>0</v>
      </c>
      <c r="I23" s="154">
        <f>'[1]5 chieng dong'!$J107</f>
        <v>0</v>
      </c>
      <c r="J23" s="154">
        <f>'[1]6 Na Say'!$J106</f>
        <v>0</v>
      </c>
      <c r="K23" s="154">
        <f>'[1]7 Muong khong'!$J107</f>
        <v>0</v>
      </c>
      <c r="L23" s="154">
        <f>'[1]8 Muong Thin'!$J107</f>
        <v>0</v>
      </c>
      <c r="M23" s="154">
        <f>'[1]9 Muong Mun'!$J105</f>
        <v>0</v>
      </c>
      <c r="N23" s="154">
        <f>'[1]10 Pu Xi'!$J106</f>
        <v>0</v>
      </c>
      <c r="O23" s="154">
        <f>'[1]11 Mun Chung'!$J108</f>
        <v>0</v>
      </c>
      <c r="P23" s="154">
        <f>'[1]12 Na Tong'!$J106</f>
        <v>0</v>
      </c>
      <c r="Q23" s="153">
        <f>'[1]13 Phinh Sang'!$J106</f>
        <v>0</v>
      </c>
      <c r="R23" s="153">
        <f>'[1]14 Rang Dong'!$J107</f>
        <v>0</v>
      </c>
      <c r="S23" s="153">
        <f>'[1]15 Ta Ma'!$J106</f>
        <v>0</v>
      </c>
      <c r="T23" s="153">
        <f>'[1]16 Pu Nhung'!$J109</f>
        <v>0</v>
      </c>
      <c r="U23" s="153">
        <f>'[1]17 Quai Nua'!$J109</f>
        <v>0</v>
      </c>
      <c r="V23" s="153">
        <f>'[1]18 Quai Cang'!$J108</f>
        <v>0</v>
      </c>
      <c r="W23" s="153">
        <f>'[1]19 TT TG'!$J103</f>
        <v>0</v>
      </c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C23" s="150"/>
      <c r="ED23" s="150"/>
      <c r="EE23" s="150"/>
      <c r="EF23" s="150"/>
      <c r="EG23" s="150"/>
      <c r="EH23" s="150"/>
      <c r="EI23" s="150"/>
      <c r="EJ23" s="150"/>
      <c r="EK23" s="150"/>
      <c r="EL23" s="150"/>
      <c r="EM23" s="150"/>
      <c r="EN23" s="150"/>
      <c r="EO23" s="150"/>
      <c r="EP23" s="150"/>
      <c r="EQ23" s="150"/>
      <c r="ER23" s="150"/>
      <c r="ES23" s="150"/>
      <c r="ET23" s="150"/>
      <c r="EU23" s="150"/>
      <c r="EV23" s="150"/>
      <c r="EW23" s="150"/>
      <c r="EX23" s="150"/>
      <c r="EY23" s="150"/>
      <c r="EZ23" s="150"/>
      <c r="FA23" s="150"/>
      <c r="FB23" s="150"/>
      <c r="FC23" s="150"/>
      <c r="FD23" s="150"/>
      <c r="FE23" s="150"/>
      <c r="FF23" s="150"/>
      <c r="FG23" s="150"/>
      <c r="FH23" s="150"/>
      <c r="FI23" s="150"/>
      <c r="FJ23" s="150"/>
      <c r="FK23" s="150"/>
      <c r="FL23" s="150"/>
      <c r="FM23" s="150"/>
      <c r="FN23" s="150"/>
      <c r="FO23" s="150"/>
      <c r="FP23" s="150"/>
      <c r="FQ23" s="150"/>
      <c r="FR23" s="150"/>
      <c r="FS23" s="150"/>
      <c r="FT23" s="150"/>
      <c r="FU23" s="150"/>
      <c r="FV23" s="150"/>
      <c r="FW23" s="150"/>
      <c r="FX23" s="150"/>
      <c r="FY23" s="150"/>
      <c r="FZ23" s="150"/>
      <c r="GA23" s="150"/>
      <c r="GB23" s="150"/>
      <c r="GC23" s="150"/>
      <c r="GD23" s="150"/>
      <c r="GE23" s="150"/>
      <c r="GF23" s="150"/>
      <c r="GG23" s="150"/>
      <c r="GH23" s="150"/>
      <c r="GI23" s="150"/>
      <c r="GJ23" s="150"/>
      <c r="GK23" s="150"/>
      <c r="GL23" s="150"/>
      <c r="GM23" s="150"/>
      <c r="GN23" s="150"/>
      <c r="GO23" s="150"/>
      <c r="GP23" s="150"/>
      <c r="GQ23" s="150"/>
      <c r="GR23" s="150"/>
      <c r="GS23" s="150"/>
      <c r="GT23" s="150"/>
      <c r="GU23" s="150"/>
      <c r="GV23" s="150"/>
      <c r="GW23" s="150"/>
      <c r="GX23" s="150"/>
      <c r="GY23" s="150"/>
      <c r="GZ23" s="150"/>
      <c r="HA23" s="150"/>
      <c r="HB23" s="150"/>
      <c r="HC23" s="150"/>
      <c r="HD23" s="150"/>
      <c r="HE23" s="150"/>
      <c r="HF23" s="150"/>
      <c r="HG23" s="150"/>
      <c r="HH23" s="150"/>
      <c r="HI23" s="150"/>
      <c r="HJ23" s="150"/>
      <c r="HK23" s="150"/>
      <c r="HL23" s="150"/>
      <c r="HM23" s="150"/>
      <c r="HN23" s="150"/>
      <c r="HO23" s="150"/>
      <c r="HP23" s="150"/>
      <c r="HQ23" s="150"/>
      <c r="HR23" s="150"/>
      <c r="HS23" s="150"/>
      <c r="HT23" s="150"/>
      <c r="HU23" s="150"/>
      <c r="HV23" s="150"/>
      <c r="HW23" s="150"/>
      <c r="HX23" s="150"/>
      <c r="HY23" s="150"/>
      <c r="HZ23" s="150"/>
      <c r="IA23" s="150"/>
      <c r="IB23" s="150"/>
      <c r="IC23" s="150"/>
      <c r="ID23" s="150"/>
      <c r="IE23" s="150"/>
      <c r="IF23" s="150"/>
      <c r="IG23" s="150"/>
      <c r="IH23" s="150"/>
      <c r="II23" s="150"/>
      <c r="IJ23" s="150"/>
      <c r="IK23" s="150"/>
      <c r="IL23" s="150"/>
      <c r="IM23" s="150"/>
    </row>
    <row r="24" spans="1:23" ht="15.75">
      <c r="A24" s="51" t="s">
        <v>60</v>
      </c>
      <c r="B24" s="52" t="s">
        <v>114</v>
      </c>
      <c r="C24" s="47" t="s">
        <v>16</v>
      </c>
      <c r="D24" s="155">
        <f t="shared" si="0"/>
        <v>0.01</v>
      </c>
      <c r="E24" s="156">
        <f>'[1]1 Tenh phong'!$J106</f>
        <v>0</v>
      </c>
      <c r="F24" s="156">
        <f>'[1]2 toa tinh'!$J106</f>
        <v>0</v>
      </c>
      <c r="G24" s="156">
        <f>'[1]3 quai to'!$J106</f>
        <v>0</v>
      </c>
      <c r="H24" s="156">
        <f>'[1]4 chieng sinh'!$J108</f>
        <v>0</v>
      </c>
      <c r="I24" s="156">
        <f>'[1]5 chieng dong'!$J108</f>
        <v>0</v>
      </c>
      <c r="J24" s="156">
        <f>'[1]6 Na Say'!$J107</f>
        <v>0</v>
      </c>
      <c r="K24" s="156">
        <f>'[1]7 Muong khong'!$J108</f>
        <v>0</v>
      </c>
      <c r="L24" s="156">
        <f>'[1]8 Muong Thin'!$J108</f>
        <v>0</v>
      </c>
      <c r="M24" s="156">
        <f>'[1]9 Muong Mun'!$J106</f>
        <v>0</v>
      </c>
      <c r="N24" s="156">
        <f>'[1]10 Pu Xi'!$J107</f>
        <v>0</v>
      </c>
      <c r="O24" s="156">
        <f>'[1]11 Mun Chung'!$J109</f>
        <v>0</v>
      </c>
      <c r="P24" s="156">
        <f>'[1]12 Na Tong'!$J107</f>
        <v>0</v>
      </c>
      <c r="Q24" s="155">
        <f>'[1]13 Phinh Sang'!$J107</f>
        <v>0</v>
      </c>
      <c r="R24" s="155">
        <f>'[1]14 Rang Dong'!$J108</f>
        <v>0</v>
      </c>
      <c r="S24" s="155">
        <f>'[1]15 Ta Ma'!$J107</f>
        <v>0</v>
      </c>
      <c r="T24" s="155">
        <f>'[1]16 Pu Nhung'!$J110</f>
        <v>0</v>
      </c>
      <c r="U24" s="155">
        <f>'[1]17 Quai Nua'!$J110</f>
        <v>0</v>
      </c>
      <c r="V24" s="155">
        <f>'[1]18 Quai Cang'!$J109</f>
        <v>0</v>
      </c>
      <c r="W24" s="155">
        <f>'[1]19 TT TG'!$J104</f>
        <v>0.01</v>
      </c>
    </row>
    <row r="25" spans="1:23" ht="15.75">
      <c r="A25" s="51" t="s">
        <v>61</v>
      </c>
      <c r="B25" s="52" t="s">
        <v>115</v>
      </c>
      <c r="C25" s="47" t="s">
        <v>17</v>
      </c>
      <c r="D25" s="155">
        <f t="shared" si="0"/>
        <v>0</v>
      </c>
      <c r="E25" s="156">
        <f>'[1]1 Tenh phong'!$J107</f>
        <v>0</v>
      </c>
      <c r="F25" s="156">
        <f>'[1]2 toa tinh'!$J107</f>
        <v>0</v>
      </c>
      <c r="G25" s="156">
        <f>'[1]3 quai to'!$J107</f>
        <v>0</v>
      </c>
      <c r="H25" s="156">
        <f>'[1]4 chieng sinh'!$J109</f>
        <v>0</v>
      </c>
      <c r="I25" s="156">
        <f>'[1]5 chieng dong'!$J109</f>
        <v>0</v>
      </c>
      <c r="J25" s="156">
        <f>'[1]6 Na Say'!$J108</f>
        <v>0</v>
      </c>
      <c r="K25" s="156">
        <f>'[1]7 Muong khong'!$J109</f>
        <v>0</v>
      </c>
      <c r="L25" s="156">
        <f>'[1]8 Muong Thin'!$J109</f>
        <v>0</v>
      </c>
      <c r="M25" s="156">
        <f>'[1]9 Muong Mun'!$J107</f>
        <v>0</v>
      </c>
      <c r="N25" s="156">
        <f>'[1]10 Pu Xi'!$J108</f>
        <v>0</v>
      </c>
      <c r="O25" s="156">
        <f>'[1]11 Mun Chung'!$J110</f>
        <v>0</v>
      </c>
      <c r="P25" s="156">
        <f>'[1]12 Na Tong'!$J108</f>
        <v>0</v>
      </c>
      <c r="Q25" s="155">
        <f>'[1]13 Phinh Sang'!$J108</f>
        <v>0</v>
      </c>
      <c r="R25" s="155">
        <f>'[1]14 Rang Dong'!$J109</f>
        <v>0</v>
      </c>
      <c r="S25" s="155">
        <f>'[1]15 Ta Ma'!$J108</f>
        <v>0</v>
      </c>
      <c r="T25" s="155">
        <f>'[1]16 Pu Nhung'!$J111</f>
        <v>0</v>
      </c>
      <c r="U25" s="155">
        <f>'[1]17 Quai Nua'!$J111</f>
        <v>0</v>
      </c>
      <c r="V25" s="155">
        <f>'[1]18 Quai Cang'!$J110</f>
        <v>0</v>
      </c>
      <c r="W25" s="155">
        <f>'[1]19 TT TG'!$J105</f>
        <v>0</v>
      </c>
    </row>
    <row r="26" spans="1:23" ht="15.75">
      <c r="A26" s="51" t="s">
        <v>62</v>
      </c>
      <c r="B26" s="52" t="s">
        <v>116</v>
      </c>
      <c r="C26" s="51" t="s">
        <v>18</v>
      </c>
      <c r="D26" s="155">
        <f t="shared" si="0"/>
        <v>0</v>
      </c>
      <c r="E26" s="156">
        <f>'[1]1 Tenh phong'!$J108</f>
        <v>0</v>
      </c>
      <c r="F26" s="156">
        <f>'[1]2 toa tinh'!$J108</f>
        <v>0</v>
      </c>
      <c r="G26" s="156">
        <f>'[1]3 quai to'!$J108</f>
        <v>0</v>
      </c>
      <c r="H26" s="156">
        <f>'[1]4 chieng sinh'!$J110</f>
        <v>0</v>
      </c>
      <c r="I26" s="156">
        <f>'[1]5 chieng dong'!$J110</f>
        <v>0</v>
      </c>
      <c r="J26" s="156">
        <f>'[1]6 Na Say'!$J109</f>
        <v>0</v>
      </c>
      <c r="K26" s="156">
        <f>'[1]7 Muong khong'!$J110</f>
        <v>0</v>
      </c>
      <c r="L26" s="156">
        <f>'[1]8 Muong Thin'!$J110</f>
        <v>0</v>
      </c>
      <c r="M26" s="156">
        <f>'[1]9 Muong Mun'!$J108</f>
        <v>0</v>
      </c>
      <c r="N26" s="156">
        <f>'[1]10 Pu Xi'!$J109</f>
        <v>0</v>
      </c>
      <c r="O26" s="156">
        <f>'[1]11 Mun Chung'!$J111</f>
        <v>0</v>
      </c>
      <c r="P26" s="156">
        <f>'[1]12 Na Tong'!$J109</f>
        <v>0</v>
      </c>
      <c r="Q26" s="155">
        <f>'[1]13 Phinh Sang'!$J109</f>
        <v>0</v>
      </c>
      <c r="R26" s="155">
        <f>'[1]14 Rang Dong'!$J110</f>
        <v>0</v>
      </c>
      <c r="S26" s="155">
        <f>'[1]15 Ta Ma'!$J109</f>
        <v>0</v>
      </c>
      <c r="T26" s="155">
        <f>'[1]16 Pu Nhung'!$J112</f>
        <v>0</v>
      </c>
      <c r="U26" s="155">
        <f>'[1]17 Quai Nua'!$J112</f>
        <v>0</v>
      </c>
      <c r="V26" s="155">
        <f>'[1]18 Quai Cang'!$J111</f>
        <v>0</v>
      </c>
      <c r="W26" s="155">
        <f>'[1]19 TT TG'!$J106</f>
        <v>0</v>
      </c>
    </row>
    <row r="27" spans="1:23" ht="15.75">
      <c r="A27" s="51" t="s">
        <v>117</v>
      </c>
      <c r="B27" s="52" t="s">
        <v>118</v>
      </c>
      <c r="C27" s="47" t="s">
        <v>19</v>
      </c>
      <c r="D27" s="155">
        <f t="shared" si="0"/>
        <v>0</v>
      </c>
      <c r="E27" s="156">
        <f>'[1]1 Tenh phong'!$J109</f>
        <v>0</v>
      </c>
      <c r="F27" s="156">
        <f>'[1]2 toa tinh'!$J109</f>
        <v>0</v>
      </c>
      <c r="G27" s="156">
        <f>'[1]3 quai to'!$J109</f>
        <v>0</v>
      </c>
      <c r="H27" s="156">
        <f>'[1]4 chieng sinh'!$J111</f>
        <v>0</v>
      </c>
      <c r="I27" s="156">
        <f>'[1]5 chieng dong'!$J111</f>
        <v>0</v>
      </c>
      <c r="J27" s="156">
        <f>'[1]6 Na Say'!$J110</f>
        <v>0</v>
      </c>
      <c r="K27" s="156">
        <f>'[1]7 Muong khong'!$J111</f>
        <v>0</v>
      </c>
      <c r="L27" s="156">
        <f>'[1]8 Muong Thin'!$J111</f>
        <v>0</v>
      </c>
      <c r="M27" s="156">
        <f>'[1]9 Muong Mun'!$J109</f>
        <v>0</v>
      </c>
      <c r="N27" s="156">
        <f>'[1]10 Pu Xi'!$J110</f>
        <v>0</v>
      </c>
      <c r="O27" s="156">
        <f>'[1]11 Mun Chung'!$J112</f>
        <v>0</v>
      </c>
      <c r="P27" s="156">
        <f>'[1]12 Na Tong'!$J110</f>
        <v>0</v>
      </c>
      <c r="Q27" s="155">
        <f>'[1]13 Phinh Sang'!$J110</f>
        <v>0</v>
      </c>
      <c r="R27" s="155">
        <f>'[1]14 Rang Dong'!$J111</f>
        <v>0</v>
      </c>
      <c r="S27" s="155">
        <f>'[1]15 Ta Ma'!$J110</f>
        <v>0</v>
      </c>
      <c r="T27" s="155">
        <f>'[1]16 Pu Nhung'!$J113</f>
        <v>0</v>
      </c>
      <c r="U27" s="155">
        <f>'[1]17 Quai Nua'!$J113</f>
        <v>0</v>
      </c>
      <c r="V27" s="155">
        <f>'[1]18 Quai Cang'!$J112</f>
        <v>0</v>
      </c>
      <c r="W27" s="155">
        <f>'[1]19 TT TG'!$J107</f>
        <v>0</v>
      </c>
    </row>
    <row r="28" spans="1:23" ht="15.75">
      <c r="A28" s="51" t="s">
        <v>119</v>
      </c>
      <c r="B28" s="52" t="s">
        <v>120</v>
      </c>
      <c r="C28" s="47" t="s">
        <v>20</v>
      </c>
      <c r="D28" s="155">
        <f t="shared" si="0"/>
        <v>0.05</v>
      </c>
      <c r="E28" s="156">
        <f>'[1]1 Tenh phong'!$J110</f>
        <v>0</v>
      </c>
      <c r="F28" s="156">
        <f>'[1]2 toa tinh'!$J110</f>
        <v>0</v>
      </c>
      <c r="G28" s="156">
        <f>'[1]3 quai to'!$J110</f>
        <v>0</v>
      </c>
      <c r="H28" s="156">
        <f>'[1]4 chieng sinh'!$J112</f>
        <v>0</v>
      </c>
      <c r="I28" s="156">
        <f>'[1]5 chieng dong'!$J112</f>
        <v>0</v>
      </c>
      <c r="J28" s="156">
        <f>'[1]6 Na Say'!$J111</f>
        <v>0</v>
      </c>
      <c r="K28" s="156">
        <f>'[1]7 Muong khong'!$J112</f>
        <v>0</v>
      </c>
      <c r="L28" s="156">
        <f>'[1]8 Muong Thin'!$J112</f>
        <v>0</v>
      </c>
      <c r="M28" s="156">
        <f>'[1]9 Muong Mun'!$J110</f>
        <v>0</v>
      </c>
      <c r="N28" s="156">
        <f>'[1]10 Pu Xi'!$J111</f>
        <v>0</v>
      </c>
      <c r="O28" s="156">
        <f>'[1]11 Mun Chung'!$J113</f>
        <v>0</v>
      </c>
      <c r="P28" s="156">
        <f>'[1]12 Na Tong'!$J111</f>
        <v>0</v>
      </c>
      <c r="Q28" s="155">
        <f>'[1]13 Phinh Sang'!$J111</f>
        <v>0</v>
      </c>
      <c r="R28" s="155">
        <f>'[1]14 Rang Dong'!$J112</f>
        <v>0</v>
      </c>
      <c r="S28" s="155">
        <f>'[1]15 Ta Ma'!$J111</f>
        <v>0</v>
      </c>
      <c r="T28" s="155">
        <f>'[1]16 Pu Nhung'!$J114</f>
        <v>0</v>
      </c>
      <c r="U28" s="155">
        <f>'[1]17 Quai Nua'!$J114</f>
        <v>0</v>
      </c>
      <c r="V28" s="155">
        <f>'[1]18 Quai Cang'!$J113</f>
        <v>0</v>
      </c>
      <c r="W28" s="155">
        <f>'[1]19 TT TG'!$J108</f>
        <v>0.05</v>
      </c>
    </row>
    <row r="29" spans="1:23" ht="15.75">
      <c r="A29" s="51" t="s">
        <v>121</v>
      </c>
      <c r="B29" s="52" t="s">
        <v>122</v>
      </c>
      <c r="C29" s="51" t="s">
        <v>21</v>
      </c>
      <c r="D29" s="155">
        <f t="shared" si="0"/>
        <v>0</v>
      </c>
      <c r="E29" s="156">
        <f>'[1]1 Tenh phong'!$J111</f>
        <v>0</v>
      </c>
      <c r="F29" s="156">
        <f>'[1]2 toa tinh'!$J111</f>
        <v>0</v>
      </c>
      <c r="G29" s="156">
        <f>'[1]3 quai to'!$J111</f>
        <v>0</v>
      </c>
      <c r="H29" s="156">
        <f>'[1]4 chieng sinh'!$J113</f>
        <v>0</v>
      </c>
      <c r="I29" s="156">
        <f>'[1]5 chieng dong'!$J113</f>
        <v>0</v>
      </c>
      <c r="J29" s="156">
        <f>'[1]6 Na Say'!$J112</f>
        <v>0</v>
      </c>
      <c r="K29" s="156">
        <f>'[1]7 Muong khong'!$J113</f>
        <v>0</v>
      </c>
      <c r="L29" s="156">
        <f>'[1]8 Muong Thin'!$J113</f>
        <v>0</v>
      </c>
      <c r="M29" s="156">
        <f>'[1]9 Muong Mun'!$J111</f>
        <v>0</v>
      </c>
      <c r="N29" s="156">
        <f>'[1]10 Pu Xi'!$J112</f>
        <v>0</v>
      </c>
      <c r="O29" s="156">
        <f>'[1]11 Mun Chung'!$J114</f>
        <v>0</v>
      </c>
      <c r="P29" s="156">
        <f>'[1]12 Na Tong'!$J112</f>
        <v>0</v>
      </c>
      <c r="Q29" s="155">
        <f>'[1]13 Phinh Sang'!$J112</f>
        <v>0</v>
      </c>
      <c r="R29" s="155">
        <f>'[1]14 Rang Dong'!$J113</f>
        <v>0</v>
      </c>
      <c r="S29" s="155">
        <f>'[1]15 Ta Ma'!$J112</f>
        <v>0</v>
      </c>
      <c r="T29" s="155">
        <f>'[1]16 Pu Nhung'!$J115</f>
        <v>0</v>
      </c>
      <c r="U29" s="155">
        <f>'[1]17 Quai Nua'!$J115</f>
        <v>0</v>
      </c>
      <c r="V29" s="155">
        <f>'[1]18 Quai Cang'!$J114</f>
        <v>0</v>
      </c>
      <c r="W29" s="155">
        <f>'[1]19 TT TG'!$J109</f>
        <v>0</v>
      </c>
    </row>
    <row r="30" spans="1:23" ht="15.75">
      <c r="A30" s="51" t="s">
        <v>123</v>
      </c>
      <c r="B30" s="59" t="s">
        <v>124</v>
      </c>
      <c r="C30" s="60" t="s">
        <v>22</v>
      </c>
      <c r="D30" s="155">
        <f t="shared" si="0"/>
        <v>0</v>
      </c>
      <c r="E30" s="156">
        <f>'[1]1 Tenh phong'!$J112</f>
        <v>0</v>
      </c>
      <c r="F30" s="156">
        <f>'[1]2 toa tinh'!$J112</f>
        <v>0</v>
      </c>
      <c r="G30" s="156">
        <f>'[1]3 quai to'!$J112</f>
        <v>0</v>
      </c>
      <c r="H30" s="156">
        <f>'[1]4 chieng sinh'!$J114</f>
        <v>0</v>
      </c>
      <c r="I30" s="156">
        <f>'[1]5 chieng dong'!$J114</f>
        <v>0</v>
      </c>
      <c r="J30" s="156">
        <f>'[1]6 Na Say'!$J113</f>
        <v>0</v>
      </c>
      <c r="K30" s="156">
        <f>'[1]7 Muong khong'!$J114</f>
        <v>0</v>
      </c>
      <c r="L30" s="156">
        <f>'[1]8 Muong Thin'!$J114</f>
        <v>0</v>
      </c>
      <c r="M30" s="156">
        <f>'[1]9 Muong Mun'!$J112</f>
        <v>0</v>
      </c>
      <c r="N30" s="156">
        <f>'[1]10 Pu Xi'!$J113</f>
        <v>0</v>
      </c>
      <c r="O30" s="156">
        <f>'[1]11 Mun Chung'!$J115</f>
        <v>0</v>
      </c>
      <c r="P30" s="156">
        <f>'[1]12 Na Tong'!$J113</f>
        <v>0</v>
      </c>
      <c r="Q30" s="155">
        <f>'[1]13 Phinh Sang'!$J113</f>
        <v>0</v>
      </c>
      <c r="R30" s="155">
        <f>'[1]14 Rang Dong'!$J114</f>
        <v>0</v>
      </c>
      <c r="S30" s="155">
        <f>'[1]15 Ta Ma'!$J113</f>
        <v>0</v>
      </c>
      <c r="T30" s="155">
        <f>'[1]16 Pu Nhung'!$J116</f>
        <v>0</v>
      </c>
      <c r="U30" s="155">
        <f>'[1]17 Quai Nua'!$J116</f>
        <v>0</v>
      </c>
      <c r="V30" s="155">
        <f>'[1]18 Quai Cang'!$J115</f>
        <v>0</v>
      </c>
      <c r="W30" s="155">
        <f>'[1]19 TT TG'!$J110</f>
        <v>0</v>
      </c>
    </row>
    <row r="31" spans="1:23" ht="15.75">
      <c r="A31" s="51" t="s">
        <v>125</v>
      </c>
      <c r="B31" s="52" t="s">
        <v>126</v>
      </c>
      <c r="C31" s="51" t="s">
        <v>23</v>
      </c>
      <c r="D31" s="155">
        <f t="shared" si="0"/>
        <v>0</v>
      </c>
      <c r="E31" s="156">
        <f>'[1]1 Tenh phong'!$J113</f>
        <v>0</v>
      </c>
      <c r="F31" s="156">
        <f>'[1]2 toa tinh'!$J113</f>
        <v>0</v>
      </c>
      <c r="G31" s="156">
        <f>'[1]3 quai to'!$J113</f>
        <v>0</v>
      </c>
      <c r="H31" s="156">
        <f>'[1]4 chieng sinh'!$J115</f>
        <v>0</v>
      </c>
      <c r="I31" s="156">
        <f>'[1]5 chieng dong'!$J115</f>
        <v>0</v>
      </c>
      <c r="J31" s="156">
        <f>'[1]6 Na Say'!$J114</f>
        <v>0</v>
      </c>
      <c r="K31" s="156">
        <f>'[1]7 Muong khong'!$J115</f>
        <v>0</v>
      </c>
      <c r="L31" s="156">
        <f>'[1]8 Muong Thin'!$J115</f>
        <v>0</v>
      </c>
      <c r="M31" s="156">
        <f>'[1]9 Muong Mun'!$J113</f>
        <v>0</v>
      </c>
      <c r="N31" s="156">
        <f>'[1]10 Pu Xi'!$J114</f>
        <v>0</v>
      </c>
      <c r="O31" s="156">
        <f>'[1]11 Mun Chung'!$J116</f>
        <v>0</v>
      </c>
      <c r="P31" s="156">
        <f>'[1]12 Na Tong'!$J114</f>
        <v>0</v>
      </c>
      <c r="Q31" s="155">
        <f>'[1]13 Phinh Sang'!$J114</f>
        <v>0</v>
      </c>
      <c r="R31" s="155">
        <f>'[1]14 Rang Dong'!$J115</f>
        <v>0</v>
      </c>
      <c r="S31" s="155">
        <f>'[1]15 Ta Ma'!$J114</f>
        <v>0</v>
      </c>
      <c r="T31" s="155">
        <f>'[1]16 Pu Nhung'!$J117</f>
        <v>0</v>
      </c>
      <c r="U31" s="155">
        <f>'[1]17 Quai Nua'!$J117</f>
        <v>0</v>
      </c>
      <c r="V31" s="155">
        <f>'[1]18 Quai Cang'!$J116</f>
        <v>0</v>
      </c>
      <c r="W31" s="155">
        <f>'[1]19 TT TG'!$J111</f>
        <v>0</v>
      </c>
    </row>
    <row r="32" spans="1:23" ht="19.5" customHeight="1">
      <c r="A32" s="51" t="s">
        <v>127</v>
      </c>
      <c r="B32" s="52" t="s">
        <v>128</v>
      </c>
      <c r="C32" s="51" t="s">
        <v>24</v>
      </c>
      <c r="D32" s="155">
        <f>SUM(D34:D49)</f>
        <v>12.93</v>
      </c>
      <c r="E32" s="155">
        <f aca="true" t="shared" si="2" ref="E32:V32">SUM(E34:E49)</f>
        <v>0.25</v>
      </c>
      <c r="F32" s="155">
        <f t="shared" si="2"/>
        <v>0</v>
      </c>
      <c r="G32" s="155">
        <f t="shared" si="2"/>
        <v>0</v>
      </c>
      <c r="H32" s="155">
        <f t="shared" si="2"/>
        <v>0</v>
      </c>
      <c r="I32" s="155">
        <f t="shared" si="2"/>
        <v>0</v>
      </c>
      <c r="J32" s="156">
        <f>'[1]6 Na Say'!$J115</f>
        <v>0</v>
      </c>
      <c r="K32" s="155">
        <f t="shared" si="2"/>
        <v>2.68</v>
      </c>
      <c r="L32" s="155">
        <f t="shared" si="2"/>
        <v>0</v>
      </c>
      <c r="M32" s="155">
        <f t="shared" si="2"/>
        <v>0</v>
      </c>
      <c r="N32" s="155">
        <f t="shared" si="2"/>
        <v>0</v>
      </c>
      <c r="O32" s="155">
        <f t="shared" si="2"/>
        <v>0.65</v>
      </c>
      <c r="P32" s="155">
        <f t="shared" si="2"/>
        <v>0</v>
      </c>
      <c r="Q32" s="155">
        <f t="shared" si="2"/>
        <v>0</v>
      </c>
      <c r="R32" s="155">
        <f t="shared" si="2"/>
        <v>0</v>
      </c>
      <c r="S32" s="155">
        <f t="shared" si="2"/>
        <v>0</v>
      </c>
      <c r="T32" s="155">
        <f t="shared" si="2"/>
        <v>3.13</v>
      </c>
      <c r="U32" s="155">
        <f t="shared" si="2"/>
        <v>2.5</v>
      </c>
      <c r="V32" s="155">
        <f t="shared" si="2"/>
        <v>2.38</v>
      </c>
      <c r="W32" s="155">
        <f>'[1]19 TT TG'!$J112</f>
        <v>1.3399999999999999</v>
      </c>
    </row>
    <row r="33" spans="1:23" ht="15.75">
      <c r="A33" s="51"/>
      <c r="B33" s="58" t="s">
        <v>129</v>
      </c>
      <c r="C33" s="51"/>
      <c r="D33" s="155">
        <f t="shared" si="0"/>
        <v>0</v>
      </c>
      <c r="E33" s="156">
        <f>'[1]1 Tenh phong'!$J115</f>
        <v>0</v>
      </c>
      <c r="F33" s="156">
        <f>'[1]2 toa tinh'!$J115</f>
        <v>0</v>
      </c>
      <c r="G33" s="156">
        <f>'[1]3 quai to'!$J115</f>
        <v>0</v>
      </c>
      <c r="H33" s="156">
        <f>'[1]4 chieng sinh'!$J117</f>
        <v>0</v>
      </c>
      <c r="I33" s="156">
        <f>'[1]5 chieng dong'!$J117</f>
        <v>0</v>
      </c>
      <c r="J33" s="156">
        <f>'[1]6 Na Say'!$J116</f>
        <v>0</v>
      </c>
      <c r="K33" s="156">
        <f>'[1]7 Muong khong'!$J117</f>
        <v>0</v>
      </c>
      <c r="L33" s="156">
        <f>'[1]8 Muong Thin'!$J117</f>
        <v>0</v>
      </c>
      <c r="M33" s="156">
        <f>'[1]9 Muong Mun'!$J115</f>
        <v>0</v>
      </c>
      <c r="N33" s="156">
        <f>'[1]10 Pu Xi'!$J116</f>
        <v>0</v>
      </c>
      <c r="O33" s="156">
        <f>'[1]11 Mun Chung'!$J118</f>
        <v>0</v>
      </c>
      <c r="P33" s="156">
        <f>'[1]12 Na Tong'!$J116</f>
        <v>0</v>
      </c>
      <c r="Q33" s="155">
        <f>'[1]13 Phinh Sang'!$J116</f>
        <v>0</v>
      </c>
      <c r="R33" s="155">
        <f>'[1]14 Rang Dong'!$J117</f>
        <v>0</v>
      </c>
      <c r="S33" s="155">
        <f>'[1]15 Ta Ma'!$J116</f>
        <v>0</v>
      </c>
      <c r="T33" s="155">
        <f>'[1]16 Pu Nhung'!$J119</f>
        <v>0</v>
      </c>
      <c r="U33" s="155">
        <f>'[1]17 Quai Nua'!$J119</f>
        <v>0</v>
      </c>
      <c r="V33" s="155">
        <f>'[1]18 Quai Cang'!$J118</f>
        <v>0</v>
      </c>
      <c r="W33" s="155">
        <f>'[1]19 TT TG'!$J113</f>
        <v>0</v>
      </c>
    </row>
    <row r="34" spans="1:23" ht="15.75">
      <c r="A34" s="54" t="s">
        <v>155</v>
      </c>
      <c r="B34" s="61" t="s">
        <v>67</v>
      </c>
      <c r="C34" s="62" t="s">
        <v>25</v>
      </c>
      <c r="D34" s="155">
        <f>SUM(E34:W34)</f>
        <v>11.88</v>
      </c>
      <c r="E34" s="156">
        <f>'[1]1 Tenh phong'!$J116</f>
        <v>0.25</v>
      </c>
      <c r="F34" s="156">
        <f>'[1]2 toa tinh'!$J116</f>
        <v>0</v>
      </c>
      <c r="G34" s="156">
        <f>'[1]3 quai to'!$J116</f>
        <v>0</v>
      </c>
      <c r="H34" s="156">
        <f>'[1]4 chieng sinh'!$J118</f>
        <v>0</v>
      </c>
      <c r="I34" s="156">
        <f>'[1]5 chieng dong'!$J118</f>
        <v>0</v>
      </c>
      <c r="J34" s="156">
        <f>'[1]6 Na Say'!$J117</f>
        <v>0</v>
      </c>
      <c r="K34" s="156">
        <f>'[1]7 Muong khong'!$J118</f>
        <v>2.66</v>
      </c>
      <c r="L34" s="156">
        <f>'[1]8 Muong Thin'!$J118</f>
        <v>0</v>
      </c>
      <c r="M34" s="156">
        <f>'[1]9 Muong Mun'!$J116</f>
        <v>0</v>
      </c>
      <c r="N34" s="156">
        <f>'[1]10 Pu Xi'!$J117</f>
        <v>0</v>
      </c>
      <c r="O34" s="156">
        <f>'[1]11 Mun Chung'!$J119</f>
        <v>0.65</v>
      </c>
      <c r="P34" s="156">
        <f>'[1]12 Na Tong'!$J117</f>
        <v>0</v>
      </c>
      <c r="Q34" s="155">
        <f>'[1]13 Phinh Sang'!$J117</f>
        <v>0</v>
      </c>
      <c r="R34" s="155">
        <f>'[1]14 Rang Dong'!$J118</f>
        <v>0</v>
      </c>
      <c r="S34" s="155">
        <f>'[1]15 Ta Ma'!$J117</f>
        <v>0</v>
      </c>
      <c r="T34" s="155">
        <f>'[1]16 Pu Nhung'!$J120</f>
        <v>3.13</v>
      </c>
      <c r="U34" s="155">
        <f>'[1]17 Quai Nua'!$J120</f>
        <v>2.2</v>
      </c>
      <c r="V34" s="155">
        <f>'[1]18 Quai Cang'!$J119</f>
        <v>2.1</v>
      </c>
      <c r="W34" s="155">
        <f>'[1]19 TT TG'!$J114</f>
        <v>0.89</v>
      </c>
    </row>
    <row r="35" spans="1:23" ht="15.75">
      <c r="A35" s="54" t="s">
        <v>155</v>
      </c>
      <c r="B35" s="61" t="s">
        <v>68</v>
      </c>
      <c r="C35" s="62" t="s">
        <v>26</v>
      </c>
      <c r="D35" s="155">
        <f t="shared" si="0"/>
        <v>0.36000000000000004</v>
      </c>
      <c r="E35" s="156">
        <f>'[1]1 Tenh phong'!$J117</f>
        <v>0</v>
      </c>
      <c r="F35" s="156">
        <f>'[1]2 toa tinh'!$J117</f>
        <v>0</v>
      </c>
      <c r="G35" s="156">
        <f>'[1]3 quai to'!$J117</f>
        <v>0</v>
      </c>
      <c r="H35" s="156">
        <f>'[1]4 chieng sinh'!$J119</f>
        <v>0</v>
      </c>
      <c r="I35" s="156">
        <f>'[1]5 chieng dong'!$J119</f>
        <v>0</v>
      </c>
      <c r="J35" s="156">
        <f>'[1]6 Na Say'!$J118</f>
        <v>0</v>
      </c>
      <c r="K35" s="156">
        <f>'[1]7 Muong khong'!$J119</f>
        <v>0</v>
      </c>
      <c r="L35" s="156">
        <f>'[1]8 Muong Thin'!$J119</f>
        <v>0</v>
      </c>
      <c r="M35" s="156">
        <f>'[1]9 Muong Mun'!$J117</f>
        <v>0</v>
      </c>
      <c r="N35" s="156">
        <f>'[1]10 Pu Xi'!$J118</f>
        <v>0</v>
      </c>
      <c r="O35" s="156">
        <f>'[1]11 Mun Chung'!$J120</f>
        <v>0</v>
      </c>
      <c r="P35" s="156">
        <f>'[1]12 Na Tong'!$J118</f>
        <v>0</v>
      </c>
      <c r="Q35" s="155">
        <f>'[1]13 Phinh Sang'!$J118</f>
        <v>0</v>
      </c>
      <c r="R35" s="155">
        <f>'[1]14 Rang Dong'!$J119</f>
        <v>0</v>
      </c>
      <c r="S35" s="155">
        <f>'[1]15 Ta Ma'!$J118</f>
        <v>0</v>
      </c>
      <c r="T35" s="155">
        <f>'[1]16 Pu Nhung'!$J121</f>
        <v>0</v>
      </c>
      <c r="U35" s="155">
        <f>'[1]17 Quai Nua'!$J121</f>
        <v>0</v>
      </c>
      <c r="V35" s="155">
        <f>'[1]18 Quai Cang'!$J120</f>
        <v>0.28</v>
      </c>
      <c r="W35" s="155">
        <f>'[1]19 TT TG'!$J115</f>
        <v>0.08</v>
      </c>
    </row>
    <row r="36" spans="1:23" ht="15.75">
      <c r="A36" s="54" t="s">
        <v>155</v>
      </c>
      <c r="B36" s="61" t="s">
        <v>130</v>
      </c>
      <c r="C36" s="62" t="s">
        <v>27</v>
      </c>
      <c r="D36" s="155">
        <f t="shared" si="0"/>
        <v>0</v>
      </c>
      <c r="E36" s="156">
        <f>'[1]1 Tenh phong'!$J118</f>
        <v>0</v>
      </c>
      <c r="F36" s="156">
        <f>'[1]2 toa tinh'!$J118</f>
        <v>0</v>
      </c>
      <c r="G36" s="156">
        <f>'[1]3 quai to'!$J118</f>
        <v>0</v>
      </c>
      <c r="H36" s="156">
        <f>'[1]4 chieng sinh'!$J120</f>
        <v>0</v>
      </c>
      <c r="I36" s="156">
        <f>'[1]5 chieng dong'!$J120</f>
        <v>0</v>
      </c>
      <c r="J36" s="156">
        <f>'[1]6 Na Say'!$J119</f>
        <v>0</v>
      </c>
      <c r="K36" s="156">
        <f>'[1]7 Muong khong'!$J120</f>
        <v>0</v>
      </c>
      <c r="L36" s="156">
        <f>'[1]8 Muong Thin'!$J120</f>
        <v>0</v>
      </c>
      <c r="M36" s="156">
        <f>'[1]9 Muong Mun'!$J118</f>
        <v>0</v>
      </c>
      <c r="N36" s="156">
        <f>'[1]10 Pu Xi'!$J119</f>
        <v>0</v>
      </c>
      <c r="O36" s="156">
        <f>'[1]11 Mun Chung'!$J121</f>
        <v>0</v>
      </c>
      <c r="P36" s="156">
        <f>'[1]12 Na Tong'!$J119</f>
        <v>0</v>
      </c>
      <c r="Q36" s="155">
        <f>'[1]13 Phinh Sang'!$J119</f>
        <v>0</v>
      </c>
      <c r="R36" s="155">
        <f>'[1]14 Rang Dong'!$J120</f>
        <v>0</v>
      </c>
      <c r="S36" s="155">
        <f>'[1]15 Ta Ma'!$J119</f>
        <v>0</v>
      </c>
      <c r="T36" s="155">
        <f>'[1]16 Pu Nhung'!$J122</f>
        <v>0</v>
      </c>
      <c r="U36" s="155">
        <f>'[1]17 Quai Nua'!$J122</f>
        <v>0</v>
      </c>
      <c r="V36" s="155">
        <f>'[1]18 Quai Cang'!$J121</f>
        <v>0</v>
      </c>
      <c r="W36" s="155">
        <f>'[1]19 TT TG'!$J116</f>
        <v>0</v>
      </c>
    </row>
    <row r="37" spans="1:23" ht="15.75">
      <c r="A37" s="54" t="s">
        <v>155</v>
      </c>
      <c r="B37" s="61" t="s">
        <v>69</v>
      </c>
      <c r="C37" s="62" t="s">
        <v>28</v>
      </c>
      <c r="D37" s="155">
        <f t="shared" si="0"/>
        <v>0</v>
      </c>
      <c r="E37" s="156">
        <f>'[1]1 Tenh phong'!$J119</f>
        <v>0</v>
      </c>
      <c r="F37" s="156">
        <f>'[1]2 toa tinh'!$J119</f>
        <v>0</v>
      </c>
      <c r="G37" s="156">
        <f>'[1]3 quai to'!$J119</f>
        <v>0</v>
      </c>
      <c r="H37" s="156">
        <f>'[1]4 chieng sinh'!$J121</f>
        <v>0</v>
      </c>
      <c r="I37" s="156">
        <f>'[1]5 chieng dong'!$J121</f>
        <v>0</v>
      </c>
      <c r="J37" s="156">
        <f>'[1]6 Na Say'!$J120</f>
        <v>0</v>
      </c>
      <c r="K37" s="156">
        <f>'[1]7 Muong khong'!$J121</f>
        <v>0</v>
      </c>
      <c r="L37" s="156">
        <f>'[1]8 Muong Thin'!$J121</f>
        <v>0</v>
      </c>
      <c r="M37" s="156">
        <f>'[1]9 Muong Mun'!$J119</f>
        <v>0</v>
      </c>
      <c r="N37" s="156">
        <f>'[1]10 Pu Xi'!$J120</f>
        <v>0</v>
      </c>
      <c r="O37" s="156">
        <f>'[1]11 Mun Chung'!$J122</f>
        <v>0</v>
      </c>
      <c r="P37" s="156">
        <f>'[1]12 Na Tong'!$J120</f>
        <v>0</v>
      </c>
      <c r="Q37" s="155">
        <f>'[1]13 Phinh Sang'!$J120</f>
        <v>0</v>
      </c>
      <c r="R37" s="155">
        <f>'[1]14 Rang Dong'!$J121</f>
        <v>0</v>
      </c>
      <c r="S37" s="155">
        <f>'[1]15 Ta Ma'!$J120</f>
        <v>0</v>
      </c>
      <c r="T37" s="155">
        <f>'[1]16 Pu Nhung'!$J123</f>
        <v>0</v>
      </c>
      <c r="U37" s="155">
        <f>'[1]17 Quai Nua'!$J123</f>
        <v>0</v>
      </c>
      <c r="V37" s="155">
        <f>'[1]18 Quai Cang'!$J122</f>
        <v>0</v>
      </c>
      <c r="W37" s="155">
        <f>'[1]19 TT TG'!$J117</f>
        <v>0</v>
      </c>
    </row>
    <row r="38" spans="1:23" ht="15.75">
      <c r="A38" s="54" t="s">
        <v>155</v>
      </c>
      <c r="B38" s="61" t="s">
        <v>76</v>
      </c>
      <c r="C38" s="62" t="s">
        <v>29</v>
      </c>
      <c r="D38" s="155">
        <f t="shared" si="0"/>
        <v>0.32</v>
      </c>
      <c r="E38" s="156">
        <f>'[1]1 Tenh phong'!$J120</f>
        <v>0</v>
      </c>
      <c r="F38" s="156">
        <f>'[1]2 toa tinh'!$J120</f>
        <v>0</v>
      </c>
      <c r="G38" s="156">
        <f>'[1]3 quai to'!$J120</f>
        <v>0</v>
      </c>
      <c r="H38" s="156">
        <f>'[1]4 chieng sinh'!$J122</f>
        <v>0</v>
      </c>
      <c r="I38" s="156">
        <f>'[1]5 chieng dong'!$J122</f>
        <v>0</v>
      </c>
      <c r="J38" s="156">
        <f>'[1]6 Na Say'!$J121</f>
        <v>0</v>
      </c>
      <c r="K38" s="156">
        <f>'[1]7 Muong khong'!$J122</f>
        <v>0.02</v>
      </c>
      <c r="L38" s="156">
        <f>'[1]8 Muong Thin'!$J122</f>
        <v>0</v>
      </c>
      <c r="M38" s="156">
        <f>'[1]9 Muong Mun'!$J120</f>
        <v>0</v>
      </c>
      <c r="N38" s="156">
        <f>'[1]10 Pu Xi'!$J121</f>
        <v>0</v>
      </c>
      <c r="O38" s="156">
        <f>'[1]11 Mun Chung'!$J123</f>
        <v>0</v>
      </c>
      <c r="P38" s="156">
        <f>'[1]12 Na Tong'!$J121</f>
        <v>0</v>
      </c>
      <c r="Q38" s="155">
        <f>'[1]13 Phinh Sang'!$J121</f>
        <v>0</v>
      </c>
      <c r="R38" s="155">
        <f>'[1]14 Rang Dong'!$J122</f>
        <v>0</v>
      </c>
      <c r="S38" s="155">
        <f>'[1]15 Ta Ma'!$J121</f>
        <v>0</v>
      </c>
      <c r="T38" s="155">
        <f>'[1]16 Pu Nhung'!$J124</f>
        <v>0</v>
      </c>
      <c r="U38" s="155">
        <f>'[1]17 Quai Nua'!$J124</f>
        <v>0.3</v>
      </c>
      <c r="V38" s="155">
        <f>'[1]18 Quai Cang'!$J123</f>
        <v>0</v>
      </c>
      <c r="W38" s="155">
        <f>'[1]19 TT TG'!$J118</f>
        <v>0</v>
      </c>
    </row>
    <row r="39" spans="1:23" ht="15.75">
      <c r="A39" s="54" t="s">
        <v>155</v>
      </c>
      <c r="B39" s="61" t="s">
        <v>131</v>
      </c>
      <c r="C39" s="62" t="s">
        <v>30</v>
      </c>
      <c r="D39" s="155">
        <f t="shared" si="0"/>
        <v>0</v>
      </c>
      <c r="E39" s="156">
        <f>'[1]1 Tenh phong'!$J121</f>
        <v>0</v>
      </c>
      <c r="F39" s="156">
        <f>'[1]2 toa tinh'!$J121</f>
        <v>0</v>
      </c>
      <c r="G39" s="156">
        <f>'[1]3 quai to'!$J121</f>
        <v>0</v>
      </c>
      <c r="H39" s="156">
        <f>'[1]4 chieng sinh'!$J123</f>
        <v>0</v>
      </c>
      <c r="I39" s="156">
        <f>'[1]5 chieng dong'!$J123</f>
        <v>0</v>
      </c>
      <c r="J39" s="156">
        <f>'[1]6 Na Say'!$J122</f>
        <v>0</v>
      </c>
      <c r="K39" s="156">
        <f>'[1]7 Muong khong'!$J123</f>
        <v>0</v>
      </c>
      <c r="L39" s="156">
        <f>'[1]8 Muong Thin'!$J123</f>
        <v>0</v>
      </c>
      <c r="M39" s="156">
        <f>'[1]9 Muong Mun'!$J121</f>
        <v>0</v>
      </c>
      <c r="N39" s="156">
        <f>'[1]10 Pu Xi'!$J122</f>
        <v>0</v>
      </c>
      <c r="O39" s="156">
        <f>'[1]11 Mun Chung'!$J124</f>
        <v>0</v>
      </c>
      <c r="P39" s="156">
        <f>'[1]12 Na Tong'!$J122</f>
        <v>0</v>
      </c>
      <c r="Q39" s="155">
        <f>'[1]13 Phinh Sang'!$J122</f>
        <v>0</v>
      </c>
      <c r="R39" s="155">
        <f>'[1]14 Rang Dong'!$J123</f>
        <v>0</v>
      </c>
      <c r="S39" s="155">
        <f>'[1]15 Ta Ma'!$J122</f>
        <v>0</v>
      </c>
      <c r="T39" s="155">
        <f>'[1]16 Pu Nhung'!$J125</f>
        <v>0</v>
      </c>
      <c r="U39" s="155">
        <f>'[1]17 Quai Nua'!$J125</f>
        <v>0</v>
      </c>
      <c r="V39" s="155">
        <f>'[1]18 Quai Cang'!$J124</f>
        <v>0</v>
      </c>
      <c r="W39" s="155">
        <f>'[1]19 TT TG'!$J119</f>
        <v>0</v>
      </c>
    </row>
    <row r="40" spans="1:23" ht="15.75">
      <c r="A40" s="54" t="s">
        <v>155</v>
      </c>
      <c r="B40" s="61" t="s">
        <v>70</v>
      </c>
      <c r="C40" s="62" t="s">
        <v>31</v>
      </c>
      <c r="D40" s="155">
        <f t="shared" si="0"/>
        <v>0</v>
      </c>
      <c r="E40" s="156">
        <f>'[1]1 Tenh phong'!$J122</f>
        <v>0</v>
      </c>
      <c r="F40" s="156">
        <f>'[1]2 toa tinh'!$J122</f>
        <v>0</v>
      </c>
      <c r="G40" s="156">
        <f>'[1]3 quai to'!$J122</f>
        <v>0</v>
      </c>
      <c r="H40" s="156">
        <f>'[1]4 chieng sinh'!$J124</f>
        <v>0</v>
      </c>
      <c r="I40" s="156">
        <f>'[1]5 chieng dong'!$J124</f>
        <v>0</v>
      </c>
      <c r="J40" s="156">
        <f>'[1]6 Na Say'!$J123</f>
        <v>0</v>
      </c>
      <c r="K40" s="156">
        <f>'[1]7 Muong khong'!$J124</f>
        <v>0</v>
      </c>
      <c r="L40" s="156">
        <f>'[1]8 Muong Thin'!$J124</f>
        <v>0</v>
      </c>
      <c r="M40" s="156">
        <f>'[1]9 Muong Mun'!$J122</f>
        <v>0</v>
      </c>
      <c r="N40" s="156">
        <f>'[1]10 Pu Xi'!$J123</f>
        <v>0</v>
      </c>
      <c r="O40" s="156">
        <f>'[1]11 Mun Chung'!$J125</f>
        <v>0</v>
      </c>
      <c r="P40" s="156">
        <f>'[1]12 Na Tong'!$J123</f>
        <v>0</v>
      </c>
      <c r="Q40" s="155">
        <f>'[1]13 Phinh Sang'!$J123</f>
        <v>0</v>
      </c>
      <c r="R40" s="155">
        <f>'[1]14 Rang Dong'!$J124</f>
        <v>0</v>
      </c>
      <c r="S40" s="155">
        <f>'[1]15 Ta Ma'!$J123</f>
        <v>0</v>
      </c>
      <c r="T40" s="155">
        <f>'[1]16 Pu Nhung'!$J126</f>
        <v>0</v>
      </c>
      <c r="U40" s="155">
        <f>'[1]17 Quai Nua'!$J126</f>
        <v>0</v>
      </c>
      <c r="V40" s="155">
        <f>'[1]18 Quai Cang'!$J125</f>
        <v>0</v>
      </c>
      <c r="W40" s="155">
        <f>'[1]19 TT TG'!$J120</f>
        <v>0</v>
      </c>
    </row>
    <row r="41" spans="1:23" ht="15.75">
      <c r="A41" s="54" t="s">
        <v>155</v>
      </c>
      <c r="B41" s="61" t="s">
        <v>80</v>
      </c>
      <c r="C41" s="62" t="s">
        <v>79</v>
      </c>
      <c r="D41" s="155">
        <f t="shared" si="0"/>
        <v>0</v>
      </c>
      <c r="E41" s="156">
        <f>'[1]1 Tenh phong'!$J123</f>
        <v>0</v>
      </c>
      <c r="F41" s="156">
        <f>'[1]2 toa tinh'!$J123</f>
        <v>0</v>
      </c>
      <c r="G41" s="156">
        <f>'[1]3 quai to'!$J123</f>
        <v>0</v>
      </c>
      <c r="H41" s="156">
        <f>'[1]4 chieng sinh'!$J125</f>
        <v>0</v>
      </c>
      <c r="I41" s="156">
        <f>'[1]5 chieng dong'!$J125</f>
        <v>0</v>
      </c>
      <c r="J41" s="156">
        <f>'[1]6 Na Say'!$J124</f>
        <v>0</v>
      </c>
      <c r="K41" s="156">
        <f>'[1]7 Muong khong'!$J125</f>
        <v>0</v>
      </c>
      <c r="L41" s="156">
        <f>'[1]8 Muong Thin'!$J125</f>
        <v>0</v>
      </c>
      <c r="M41" s="156">
        <f>'[1]9 Muong Mun'!$J123</f>
        <v>0</v>
      </c>
      <c r="N41" s="156">
        <f>'[1]10 Pu Xi'!$J124</f>
        <v>0</v>
      </c>
      <c r="O41" s="156">
        <f>'[1]11 Mun Chung'!$J126</f>
        <v>0</v>
      </c>
      <c r="P41" s="156">
        <f>'[1]12 Na Tong'!$J124</f>
        <v>0</v>
      </c>
      <c r="Q41" s="155">
        <f>'[1]13 Phinh Sang'!$J124</f>
        <v>0</v>
      </c>
      <c r="R41" s="155">
        <f>'[1]14 Rang Dong'!$J125</f>
        <v>0</v>
      </c>
      <c r="S41" s="155">
        <f>'[1]15 Ta Ma'!$J124</f>
        <v>0</v>
      </c>
      <c r="T41" s="155">
        <f>'[1]16 Pu Nhung'!$J127</f>
        <v>0</v>
      </c>
      <c r="U41" s="155">
        <f>'[1]17 Quai Nua'!$J127</f>
        <v>0</v>
      </c>
      <c r="V41" s="155">
        <f>'[1]18 Quai Cang'!$J126</f>
        <v>0</v>
      </c>
      <c r="W41" s="155">
        <f>'[1]19 TT TG'!$J121</f>
        <v>0</v>
      </c>
    </row>
    <row r="42" spans="1:23" ht="15.75">
      <c r="A42" s="54" t="s">
        <v>155</v>
      </c>
      <c r="B42" s="61" t="s">
        <v>132</v>
      </c>
      <c r="C42" s="62" t="s">
        <v>32</v>
      </c>
      <c r="D42" s="155">
        <f t="shared" si="0"/>
        <v>0</v>
      </c>
      <c r="E42" s="156">
        <f>'[1]1 Tenh phong'!$J124</f>
        <v>0</v>
      </c>
      <c r="F42" s="156">
        <f>'[1]2 toa tinh'!$J124</f>
        <v>0</v>
      </c>
      <c r="G42" s="156">
        <f>'[1]3 quai to'!$J124</f>
        <v>0</v>
      </c>
      <c r="H42" s="156">
        <f>'[1]4 chieng sinh'!$J126</f>
        <v>0</v>
      </c>
      <c r="I42" s="156">
        <f>'[1]5 chieng dong'!$J126</f>
        <v>0</v>
      </c>
      <c r="J42" s="156">
        <f>'[1]6 Na Say'!$J125</f>
        <v>0</v>
      </c>
      <c r="K42" s="156">
        <f>'[1]7 Muong khong'!$J126</f>
        <v>0</v>
      </c>
      <c r="L42" s="156">
        <f>'[1]8 Muong Thin'!$J126</f>
        <v>0</v>
      </c>
      <c r="M42" s="156">
        <f>'[1]9 Muong Mun'!$J124</f>
        <v>0</v>
      </c>
      <c r="N42" s="156">
        <f>'[1]10 Pu Xi'!$J125</f>
        <v>0</v>
      </c>
      <c r="O42" s="156">
        <f>'[1]11 Mun Chung'!$J127</f>
        <v>0</v>
      </c>
      <c r="P42" s="156">
        <f>'[1]12 Na Tong'!$J125</f>
        <v>0</v>
      </c>
      <c r="Q42" s="155">
        <f>'[1]13 Phinh Sang'!$J125</f>
        <v>0</v>
      </c>
      <c r="R42" s="155">
        <f>'[1]14 Rang Dong'!$J126</f>
        <v>0</v>
      </c>
      <c r="S42" s="155">
        <f>'[1]15 Ta Ma'!$J125</f>
        <v>0</v>
      </c>
      <c r="T42" s="155">
        <f>'[1]16 Pu Nhung'!$J128</f>
        <v>0</v>
      </c>
      <c r="U42" s="155">
        <f>'[1]17 Quai Nua'!$J128</f>
        <v>0</v>
      </c>
      <c r="V42" s="155">
        <f>'[1]18 Quai Cang'!$J127</f>
        <v>0</v>
      </c>
      <c r="W42" s="155">
        <f>'[1]19 TT TG'!$J122</f>
        <v>0</v>
      </c>
    </row>
    <row r="43" spans="1:23" ht="15.75">
      <c r="A43" s="54" t="s">
        <v>155</v>
      </c>
      <c r="B43" s="61" t="s">
        <v>239</v>
      </c>
      <c r="C43" s="62" t="s">
        <v>33</v>
      </c>
      <c r="D43" s="155">
        <f t="shared" si="0"/>
        <v>0</v>
      </c>
      <c r="E43" s="156">
        <f>'[1]1 Tenh phong'!$J125</f>
        <v>0</v>
      </c>
      <c r="F43" s="156">
        <f>'[1]2 toa tinh'!$J125</f>
        <v>0</v>
      </c>
      <c r="G43" s="156">
        <f>'[1]3 quai to'!$J125</f>
        <v>0</v>
      </c>
      <c r="H43" s="156">
        <f>'[1]4 chieng sinh'!$J127</f>
        <v>0</v>
      </c>
      <c r="I43" s="156">
        <f>'[1]5 chieng dong'!$J127</f>
        <v>0</v>
      </c>
      <c r="J43" s="156">
        <f>'[1]6 Na Say'!$J126</f>
        <v>0</v>
      </c>
      <c r="K43" s="156">
        <f>'[1]7 Muong khong'!$J127</f>
        <v>0</v>
      </c>
      <c r="L43" s="156">
        <f>'[1]8 Muong Thin'!$J127</f>
        <v>0</v>
      </c>
      <c r="M43" s="156">
        <f>'[1]9 Muong Mun'!$J125</f>
        <v>0</v>
      </c>
      <c r="N43" s="156">
        <f>'[1]10 Pu Xi'!$J126</f>
        <v>0</v>
      </c>
      <c r="O43" s="156">
        <f>'[1]11 Mun Chung'!$J128</f>
        <v>0</v>
      </c>
      <c r="P43" s="156">
        <f>'[1]12 Na Tong'!$J126</f>
        <v>0</v>
      </c>
      <c r="Q43" s="155">
        <f>'[1]13 Phinh Sang'!$J126</f>
        <v>0</v>
      </c>
      <c r="R43" s="155">
        <f>'[1]14 Rang Dong'!$J127</f>
        <v>0</v>
      </c>
      <c r="S43" s="155">
        <f>'[1]15 Ta Ma'!$J126</f>
        <v>0</v>
      </c>
      <c r="T43" s="155">
        <f>'[1]16 Pu Nhung'!$J129</f>
        <v>0</v>
      </c>
      <c r="U43" s="155">
        <f>'[1]17 Quai Nua'!$J129</f>
        <v>0</v>
      </c>
      <c r="V43" s="155">
        <f>'[1]18 Quai Cang'!$J128</f>
        <v>0</v>
      </c>
      <c r="W43" s="155">
        <f>'[1]19 TT TG'!$J123</f>
        <v>0</v>
      </c>
    </row>
    <row r="44" spans="1:23" ht="15.75">
      <c r="A44" s="54" t="s">
        <v>155</v>
      </c>
      <c r="B44" s="61" t="s">
        <v>134</v>
      </c>
      <c r="C44" s="62" t="s">
        <v>34</v>
      </c>
      <c r="D44" s="155">
        <f t="shared" si="0"/>
        <v>0</v>
      </c>
      <c r="E44" s="156">
        <f>'[1]1 Tenh phong'!$J126</f>
        <v>0</v>
      </c>
      <c r="F44" s="156">
        <f>'[1]2 toa tinh'!$J126</f>
        <v>0</v>
      </c>
      <c r="G44" s="156">
        <f>'[1]3 quai to'!$J126</f>
        <v>0</v>
      </c>
      <c r="H44" s="156">
        <f>'[1]4 chieng sinh'!$J128</f>
        <v>0</v>
      </c>
      <c r="I44" s="156">
        <f>'[1]5 chieng dong'!$J128</f>
        <v>0</v>
      </c>
      <c r="J44" s="156">
        <f>'[1]6 Na Say'!$J127</f>
        <v>0</v>
      </c>
      <c r="K44" s="156">
        <f>'[1]7 Muong khong'!$J128</f>
        <v>0</v>
      </c>
      <c r="L44" s="156">
        <f>'[1]8 Muong Thin'!$J128</f>
        <v>0</v>
      </c>
      <c r="M44" s="156">
        <f>'[1]9 Muong Mun'!$J126</f>
        <v>0</v>
      </c>
      <c r="N44" s="156">
        <f>'[1]10 Pu Xi'!$J127</f>
        <v>0</v>
      </c>
      <c r="O44" s="156">
        <f>'[1]11 Mun Chung'!$J129</f>
        <v>0</v>
      </c>
      <c r="P44" s="156">
        <f>'[1]12 Na Tong'!$J127</f>
        <v>0</v>
      </c>
      <c r="Q44" s="155">
        <f>'[1]13 Phinh Sang'!$J127</f>
        <v>0</v>
      </c>
      <c r="R44" s="155">
        <f>'[1]14 Rang Dong'!$J128</f>
        <v>0</v>
      </c>
      <c r="S44" s="155">
        <f>'[1]15 Ta Ma'!$J127</f>
        <v>0</v>
      </c>
      <c r="T44" s="155">
        <f>'[1]16 Pu Nhung'!$J130</f>
        <v>0</v>
      </c>
      <c r="U44" s="155">
        <f>'[1]17 Quai Nua'!$J130</f>
        <v>0</v>
      </c>
      <c r="V44" s="155">
        <f>'[1]18 Quai Cang'!$J129</f>
        <v>0</v>
      </c>
      <c r="W44" s="155">
        <f>'[1]19 TT TG'!$J124</f>
        <v>0</v>
      </c>
    </row>
    <row r="45" spans="1:23" ht="15.75">
      <c r="A45" s="54" t="s">
        <v>155</v>
      </c>
      <c r="B45" s="61" t="s">
        <v>135</v>
      </c>
      <c r="C45" s="62" t="s">
        <v>35</v>
      </c>
      <c r="D45" s="155">
        <f t="shared" si="0"/>
        <v>0</v>
      </c>
      <c r="E45" s="156">
        <f>'[1]1 Tenh phong'!$J127</f>
        <v>0</v>
      </c>
      <c r="F45" s="156">
        <f>'[1]2 toa tinh'!$J127</f>
        <v>0</v>
      </c>
      <c r="G45" s="156">
        <f>'[1]3 quai to'!$J127</f>
        <v>0</v>
      </c>
      <c r="H45" s="156">
        <f>'[1]4 chieng sinh'!$J129</f>
        <v>0</v>
      </c>
      <c r="I45" s="156">
        <f>'[1]5 chieng dong'!$J129</f>
        <v>0</v>
      </c>
      <c r="J45" s="156">
        <f>'[1]6 Na Say'!$J128</f>
        <v>0</v>
      </c>
      <c r="K45" s="156">
        <f>'[1]7 Muong khong'!$J129</f>
        <v>0</v>
      </c>
      <c r="L45" s="156">
        <f>'[1]8 Muong Thin'!$J129</f>
        <v>0</v>
      </c>
      <c r="M45" s="156">
        <f>'[1]9 Muong Mun'!$J127</f>
        <v>0</v>
      </c>
      <c r="N45" s="156">
        <f>'[1]10 Pu Xi'!$J128</f>
        <v>0</v>
      </c>
      <c r="O45" s="156">
        <f>'[1]11 Mun Chung'!$J130</f>
        <v>0</v>
      </c>
      <c r="P45" s="156">
        <f>'[1]12 Na Tong'!$J128</f>
        <v>0</v>
      </c>
      <c r="Q45" s="155">
        <f>'[1]13 Phinh Sang'!$J128</f>
        <v>0</v>
      </c>
      <c r="R45" s="155">
        <f>'[1]14 Rang Dong'!$J129</f>
        <v>0</v>
      </c>
      <c r="S45" s="155">
        <f>'[1]15 Ta Ma'!$J128</f>
        <v>0</v>
      </c>
      <c r="T45" s="155">
        <f>'[1]16 Pu Nhung'!$J131</f>
        <v>0</v>
      </c>
      <c r="U45" s="155">
        <f>'[1]17 Quai Nua'!$J131</f>
        <v>0</v>
      </c>
      <c r="V45" s="155">
        <f>'[1]18 Quai Cang'!$J130</f>
        <v>0</v>
      </c>
      <c r="W45" s="155">
        <f>'[1]19 TT TG'!$J125</f>
        <v>0</v>
      </c>
    </row>
    <row r="46" spans="1:23" ht="15.75">
      <c r="A46" s="54" t="s">
        <v>155</v>
      </c>
      <c r="B46" s="61" t="s">
        <v>240</v>
      </c>
      <c r="C46" s="62" t="s">
        <v>36</v>
      </c>
      <c r="D46" s="155">
        <f t="shared" si="0"/>
        <v>0</v>
      </c>
      <c r="E46" s="156">
        <f>'[1]1 Tenh phong'!$J128</f>
        <v>0</v>
      </c>
      <c r="F46" s="156">
        <f>'[1]2 toa tinh'!$J128</f>
        <v>0</v>
      </c>
      <c r="G46" s="156">
        <f>'[1]3 quai to'!$J128</f>
        <v>0</v>
      </c>
      <c r="H46" s="156">
        <f>'[1]4 chieng sinh'!$J130</f>
        <v>0</v>
      </c>
      <c r="I46" s="156">
        <f>'[1]5 chieng dong'!$J130</f>
        <v>0</v>
      </c>
      <c r="J46" s="156">
        <f>'[1]6 Na Say'!$J129</f>
        <v>0</v>
      </c>
      <c r="K46" s="156">
        <f>'[1]7 Muong khong'!$J130</f>
        <v>0</v>
      </c>
      <c r="L46" s="156">
        <f>'[1]8 Muong Thin'!$J130</f>
        <v>0</v>
      </c>
      <c r="M46" s="156">
        <f>'[1]9 Muong Mun'!$J128</f>
        <v>0</v>
      </c>
      <c r="N46" s="156">
        <f>'[1]10 Pu Xi'!$J129</f>
        <v>0</v>
      </c>
      <c r="O46" s="156">
        <f>'[1]11 Mun Chung'!$J131</f>
        <v>0</v>
      </c>
      <c r="P46" s="156">
        <f>'[1]12 Na Tong'!$J129</f>
        <v>0</v>
      </c>
      <c r="Q46" s="155">
        <f>'[1]13 Phinh Sang'!$J129</f>
        <v>0</v>
      </c>
      <c r="R46" s="155">
        <f>'[1]14 Rang Dong'!$J130</f>
        <v>0</v>
      </c>
      <c r="S46" s="155">
        <f>'[1]15 Ta Ma'!$J129</f>
        <v>0</v>
      </c>
      <c r="T46" s="155">
        <f>'[1]16 Pu Nhung'!$J132</f>
        <v>0</v>
      </c>
      <c r="U46" s="155">
        <f>'[1]17 Quai Nua'!$J132</f>
        <v>0</v>
      </c>
      <c r="V46" s="155">
        <f>'[1]18 Quai Cang'!$J131</f>
        <v>0</v>
      </c>
      <c r="W46" s="155">
        <f>'[1]19 TT TG'!$J126</f>
        <v>0</v>
      </c>
    </row>
    <row r="47" spans="1:23" ht="15.75">
      <c r="A47" s="54" t="s">
        <v>155</v>
      </c>
      <c r="B47" s="61" t="s">
        <v>157</v>
      </c>
      <c r="C47" s="62" t="s">
        <v>37</v>
      </c>
      <c r="D47" s="155">
        <f t="shared" si="0"/>
        <v>0</v>
      </c>
      <c r="E47" s="156">
        <f>'[1]1 Tenh phong'!$J129</f>
        <v>0</v>
      </c>
      <c r="F47" s="156">
        <f>'[1]2 toa tinh'!$J129</f>
        <v>0</v>
      </c>
      <c r="G47" s="156">
        <f>'[1]3 quai to'!$J129</f>
        <v>0</v>
      </c>
      <c r="H47" s="156">
        <f>'[1]4 chieng sinh'!$J131</f>
        <v>0</v>
      </c>
      <c r="I47" s="156">
        <f>'[1]5 chieng dong'!$J131</f>
        <v>0</v>
      </c>
      <c r="J47" s="156">
        <f>'[1]6 Na Say'!$J130</f>
        <v>0</v>
      </c>
      <c r="K47" s="156">
        <f>'[1]7 Muong khong'!$J131</f>
        <v>0</v>
      </c>
      <c r="L47" s="156">
        <f>'[1]8 Muong Thin'!$J131</f>
        <v>0</v>
      </c>
      <c r="M47" s="156">
        <f>'[1]9 Muong Mun'!$J129</f>
        <v>0</v>
      </c>
      <c r="N47" s="156">
        <f>'[1]10 Pu Xi'!$J130</f>
        <v>0</v>
      </c>
      <c r="O47" s="156">
        <f>'[1]11 Mun Chung'!$J132</f>
        <v>0</v>
      </c>
      <c r="P47" s="156">
        <f>'[1]12 Na Tong'!$J130</f>
        <v>0</v>
      </c>
      <c r="Q47" s="155">
        <f>'[1]13 Phinh Sang'!$J130</f>
        <v>0</v>
      </c>
      <c r="R47" s="155">
        <f>'[1]14 Rang Dong'!$J131</f>
        <v>0</v>
      </c>
      <c r="S47" s="155">
        <f>'[1]15 Ta Ma'!$J130</f>
        <v>0</v>
      </c>
      <c r="T47" s="155">
        <f>'[1]16 Pu Nhung'!$J133</f>
        <v>0</v>
      </c>
      <c r="U47" s="155">
        <f>'[1]17 Quai Nua'!$J133</f>
        <v>0</v>
      </c>
      <c r="V47" s="155">
        <f>'[1]18 Quai Cang'!$J132</f>
        <v>0</v>
      </c>
      <c r="W47" s="155">
        <f>'[1]19 TT TG'!$J127</f>
        <v>0</v>
      </c>
    </row>
    <row r="48" spans="1:23" ht="15.75">
      <c r="A48" s="54" t="s">
        <v>155</v>
      </c>
      <c r="B48" s="61" t="s">
        <v>158</v>
      </c>
      <c r="C48" s="62" t="s">
        <v>78</v>
      </c>
      <c r="D48" s="155">
        <f t="shared" si="0"/>
        <v>0</v>
      </c>
      <c r="E48" s="156">
        <f>'[1]1 Tenh phong'!$J130</f>
        <v>0</v>
      </c>
      <c r="F48" s="156">
        <f>'[1]2 toa tinh'!$J130</f>
        <v>0</v>
      </c>
      <c r="G48" s="156">
        <f>'[1]3 quai to'!$J130</f>
        <v>0</v>
      </c>
      <c r="H48" s="156">
        <f>'[1]4 chieng sinh'!$J132</f>
        <v>0</v>
      </c>
      <c r="I48" s="156">
        <f>'[1]5 chieng dong'!$J132</f>
        <v>0</v>
      </c>
      <c r="J48" s="156">
        <f>'[1]6 Na Say'!$J131</f>
        <v>0</v>
      </c>
      <c r="K48" s="156">
        <f>'[1]7 Muong khong'!$J132</f>
        <v>0</v>
      </c>
      <c r="L48" s="156">
        <f>'[1]8 Muong Thin'!$J132</f>
        <v>0</v>
      </c>
      <c r="M48" s="156">
        <f>'[1]9 Muong Mun'!$J130</f>
        <v>0</v>
      </c>
      <c r="N48" s="156">
        <f>'[1]10 Pu Xi'!$J131</f>
        <v>0</v>
      </c>
      <c r="O48" s="156">
        <f>'[1]11 Mun Chung'!$J133</f>
        <v>0</v>
      </c>
      <c r="P48" s="156">
        <f>'[1]12 Na Tong'!$J131</f>
        <v>0</v>
      </c>
      <c r="Q48" s="155">
        <f>'[1]13 Phinh Sang'!$J131</f>
        <v>0</v>
      </c>
      <c r="R48" s="155">
        <f>'[1]14 Rang Dong'!$J132</f>
        <v>0</v>
      </c>
      <c r="S48" s="155">
        <f>'[1]15 Ta Ma'!$J131</f>
        <v>0</v>
      </c>
      <c r="T48" s="155">
        <f>'[1]16 Pu Nhung'!$J134</f>
        <v>0</v>
      </c>
      <c r="U48" s="155">
        <f>'[1]17 Quai Nua'!$J134</f>
        <v>0</v>
      </c>
      <c r="V48" s="155">
        <f>'[1]18 Quai Cang'!$J133</f>
        <v>0</v>
      </c>
      <c r="W48" s="155">
        <f>'[1]19 TT TG'!$J128</f>
        <v>0</v>
      </c>
    </row>
    <row r="49" spans="1:23" ht="15.75">
      <c r="A49" s="54" t="s">
        <v>155</v>
      </c>
      <c r="B49" s="61" t="s">
        <v>77</v>
      </c>
      <c r="C49" s="62" t="s">
        <v>52</v>
      </c>
      <c r="D49" s="155">
        <f t="shared" si="0"/>
        <v>0.37</v>
      </c>
      <c r="E49" s="156">
        <f>'[1]1 Tenh phong'!$J131</f>
        <v>0</v>
      </c>
      <c r="F49" s="156">
        <f>'[1]2 toa tinh'!$J131</f>
        <v>0</v>
      </c>
      <c r="G49" s="156">
        <f>'[1]3 quai to'!$J131</f>
        <v>0</v>
      </c>
      <c r="H49" s="156">
        <f>'[1]4 chieng sinh'!$J133</f>
        <v>0</v>
      </c>
      <c r="I49" s="156">
        <f>'[1]5 chieng dong'!$J133</f>
        <v>0</v>
      </c>
      <c r="J49" s="156">
        <f>'[1]6 Na Say'!$J132</f>
        <v>0</v>
      </c>
      <c r="K49" s="156">
        <f>'[1]7 Muong khong'!$J133</f>
        <v>0</v>
      </c>
      <c r="L49" s="156">
        <f>'[1]8 Muong Thin'!$J133</f>
        <v>0</v>
      </c>
      <c r="M49" s="156">
        <f>'[1]9 Muong Mun'!$J131</f>
        <v>0</v>
      </c>
      <c r="N49" s="156">
        <f>'[1]10 Pu Xi'!$J132</f>
        <v>0</v>
      </c>
      <c r="O49" s="156">
        <f>'[1]11 Mun Chung'!$J134</f>
        <v>0</v>
      </c>
      <c r="P49" s="156">
        <f>'[1]12 Na Tong'!$J132</f>
        <v>0</v>
      </c>
      <c r="Q49" s="155">
        <f>'[1]13 Phinh Sang'!$J132</f>
        <v>0</v>
      </c>
      <c r="R49" s="155">
        <f>'[1]14 Rang Dong'!$J133</f>
        <v>0</v>
      </c>
      <c r="S49" s="155">
        <f>'[1]15 Ta Ma'!$J132</f>
        <v>0</v>
      </c>
      <c r="T49" s="155">
        <f>'[1]16 Pu Nhung'!$J135</f>
        <v>0</v>
      </c>
      <c r="U49" s="155">
        <f>'[1]17 Quai Nua'!$J135</f>
        <v>0</v>
      </c>
      <c r="V49" s="155">
        <f>'[1]18 Quai Cang'!$J134</f>
        <v>0</v>
      </c>
      <c r="W49" s="155">
        <f>'[1]19 TT TG'!$J129</f>
        <v>0.37</v>
      </c>
    </row>
    <row r="50" spans="1:23" ht="15.75">
      <c r="A50" s="51" t="s">
        <v>136</v>
      </c>
      <c r="B50" s="52" t="s">
        <v>137</v>
      </c>
      <c r="C50" s="51" t="s">
        <v>38</v>
      </c>
      <c r="D50" s="155">
        <f t="shared" si="0"/>
        <v>0</v>
      </c>
      <c r="E50" s="156">
        <f>'[1]1 Tenh phong'!$J132</f>
        <v>0</v>
      </c>
      <c r="F50" s="156">
        <f>'[1]2 toa tinh'!$J132</f>
        <v>0</v>
      </c>
      <c r="G50" s="156">
        <f>'[1]3 quai to'!$J132</f>
        <v>0</v>
      </c>
      <c r="H50" s="156">
        <f>'[1]4 chieng sinh'!$J134</f>
        <v>0</v>
      </c>
      <c r="I50" s="156">
        <f>'[1]5 chieng dong'!$J134</f>
        <v>0</v>
      </c>
      <c r="J50" s="156">
        <f>'[1]6 Na Say'!$J133</f>
        <v>0</v>
      </c>
      <c r="K50" s="156">
        <f>'[1]7 Muong khong'!$J134</f>
        <v>0</v>
      </c>
      <c r="L50" s="156">
        <f>'[1]8 Muong Thin'!$J134</f>
        <v>0</v>
      </c>
      <c r="M50" s="156">
        <f>'[1]9 Muong Mun'!$J132</f>
        <v>0</v>
      </c>
      <c r="N50" s="156">
        <f>'[1]10 Pu Xi'!$J133</f>
        <v>0</v>
      </c>
      <c r="O50" s="156">
        <f>'[1]11 Mun Chung'!$J135</f>
        <v>0</v>
      </c>
      <c r="P50" s="156">
        <f>'[1]12 Na Tong'!$J133</f>
        <v>0</v>
      </c>
      <c r="Q50" s="155">
        <f>'[1]13 Phinh Sang'!$J133</f>
        <v>0</v>
      </c>
      <c r="R50" s="155">
        <f>'[1]14 Rang Dong'!$J134</f>
        <v>0</v>
      </c>
      <c r="S50" s="155">
        <f>'[1]15 Ta Ma'!$J133</f>
        <v>0</v>
      </c>
      <c r="T50" s="155">
        <f>'[1]16 Pu Nhung'!$J136</f>
        <v>0</v>
      </c>
      <c r="U50" s="155">
        <f>'[1]17 Quai Nua'!$J136</f>
        <v>0</v>
      </c>
      <c r="V50" s="155">
        <f>'[1]18 Quai Cang'!$J135</f>
        <v>0</v>
      </c>
      <c r="W50" s="155">
        <f>'[1]19 TT TG'!$J130</f>
        <v>0</v>
      </c>
    </row>
    <row r="51" spans="1:23" ht="15.75">
      <c r="A51" s="51" t="s">
        <v>138</v>
      </c>
      <c r="B51" s="52" t="s">
        <v>71</v>
      </c>
      <c r="C51" s="51" t="s">
        <v>39</v>
      </c>
      <c r="D51" s="155">
        <f t="shared" si="0"/>
        <v>0.02</v>
      </c>
      <c r="E51" s="156">
        <f>'[1]1 Tenh phong'!$J133</f>
        <v>0</v>
      </c>
      <c r="F51" s="156">
        <f>'[1]2 toa tinh'!$J133</f>
        <v>0</v>
      </c>
      <c r="G51" s="156">
        <f>'[1]3 quai to'!$J133</f>
        <v>0</v>
      </c>
      <c r="H51" s="156">
        <f>'[1]4 chieng sinh'!$J135</f>
        <v>0</v>
      </c>
      <c r="I51" s="156">
        <f>'[1]5 chieng dong'!$J135</f>
        <v>0</v>
      </c>
      <c r="J51" s="156">
        <f>'[1]6 Na Say'!$J134</f>
        <v>0</v>
      </c>
      <c r="K51" s="156">
        <f>'[1]7 Muong khong'!$J135</f>
        <v>0.02</v>
      </c>
      <c r="L51" s="156">
        <f>'[1]8 Muong Thin'!$J135</f>
        <v>0</v>
      </c>
      <c r="M51" s="156">
        <f>'[1]9 Muong Mun'!$J133</f>
        <v>0</v>
      </c>
      <c r="N51" s="156">
        <f>'[1]10 Pu Xi'!$J134</f>
        <v>0</v>
      </c>
      <c r="O51" s="156">
        <f>'[1]11 Mun Chung'!$J136</f>
        <v>0</v>
      </c>
      <c r="P51" s="156">
        <f>'[1]12 Na Tong'!$J134</f>
        <v>0</v>
      </c>
      <c r="Q51" s="155">
        <f>'[1]13 Phinh Sang'!$J134</f>
        <v>0</v>
      </c>
      <c r="R51" s="155">
        <f>'[1]14 Rang Dong'!$J135</f>
        <v>0</v>
      </c>
      <c r="S51" s="155">
        <f>'[1]15 Ta Ma'!$J134</f>
        <v>0</v>
      </c>
      <c r="T51" s="155">
        <f>'[1]16 Pu Nhung'!$J137</f>
        <v>0</v>
      </c>
      <c r="U51" s="155">
        <f>'[1]17 Quai Nua'!$J137</f>
        <v>0</v>
      </c>
      <c r="V51" s="155">
        <f>'[1]18 Quai Cang'!$J136</f>
        <v>0</v>
      </c>
      <c r="W51" s="155">
        <f>'[1]19 TT TG'!$J131</f>
        <v>0</v>
      </c>
    </row>
    <row r="52" spans="1:23" ht="15.75">
      <c r="A52" s="51" t="s">
        <v>139</v>
      </c>
      <c r="B52" s="52" t="s">
        <v>72</v>
      </c>
      <c r="C52" s="51" t="s">
        <v>40</v>
      </c>
      <c r="D52" s="155">
        <f t="shared" si="0"/>
        <v>0</v>
      </c>
      <c r="E52" s="156">
        <f>'[1]1 Tenh phong'!$J134</f>
        <v>0</v>
      </c>
      <c r="F52" s="156">
        <f>'[1]2 toa tinh'!$J134</f>
        <v>0</v>
      </c>
      <c r="G52" s="156">
        <f>'[1]3 quai to'!$J134</f>
        <v>0</v>
      </c>
      <c r="H52" s="156">
        <f>'[1]4 chieng sinh'!$J136</f>
        <v>0</v>
      </c>
      <c r="I52" s="156">
        <f>'[1]5 chieng dong'!$J136</f>
        <v>0</v>
      </c>
      <c r="J52" s="156">
        <f>'[1]6 Na Say'!$J135</f>
        <v>0</v>
      </c>
      <c r="K52" s="156">
        <f>'[1]7 Muong khong'!$J136</f>
        <v>0</v>
      </c>
      <c r="L52" s="156">
        <f>'[1]8 Muong Thin'!$J136</f>
        <v>0</v>
      </c>
      <c r="M52" s="156">
        <f>'[1]9 Muong Mun'!$J134</f>
        <v>0</v>
      </c>
      <c r="N52" s="156">
        <f>'[1]10 Pu Xi'!$J135</f>
        <v>0</v>
      </c>
      <c r="O52" s="156">
        <f>'[1]11 Mun Chung'!$J137</f>
        <v>0</v>
      </c>
      <c r="P52" s="156">
        <f>'[1]12 Na Tong'!$J135</f>
        <v>0</v>
      </c>
      <c r="Q52" s="155">
        <f>'[1]13 Phinh Sang'!$J135</f>
        <v>0</v>
      </c>
      <c r="R52" s="155">
        <f>'[1]14 Rang Dong'!$J136</f>
        <v>0</v>
      </c>
      <c r="S52" s="155">
        <f>'[1]15 Ta Ma'!$J135</f>
        <v>0</v>
      </c>
      <c r="T52" s="155">
        <f>'[1]16 Pu Nhung'!$J138</f>
        <v>0</v>
      </c>
      <c r="U52" s="155">
        <f>'[1]17 Quai Nua'!$J138</f>
        <v>0</v>
      </c>
      <c r="V52" s="155">
        <f>'[1]18 Quai Cang'!$J137</f>
        <v>0</v>
      </c>
      <c r="W52" s="155">
        <f>'[1]19 TT TG'!$J132</f>
        <v>0</v>
      </c>
    </row>
    <row r="53" spans="1:23" ht="15.75">
      <c r="A53" s="51" t="s">
        <v>140</v>
      </c>
      <c r="B53" s="52" t="s">
        <v>73</v>
      </c>
      <c r="C53" s="51" t="s">
        <v>41</v>
      </c>
      <c r="D53" s="155">
        <f t="shared" si="0"/>
        <v>2.46</v>
      </c>
      <c r="E53" s="156">
        <f>'[1]1 Tenh phong'!$J135</f>
        <v>0</v>
      </c>
      <c r="F53" s="156">
        <f>'[1]2 toa tinh'!$J135</f>
        <v>0</v>
      </c>
      <c r="G53" s="156">
        <f>'[1]3 quai to'!$J135</f>
        <v>0</v>
      </c>
      <c r="H53" s="156">
        <f>'[1]4 chieng sinh'!$J137</f>
        <v>0</v>
      </c>
      <c r="I53" s="156">
        <f>'[1]5 chieng dong'!$J137</f>
        <v>0</v>
      </c>
      <c r="J53" s="156">
        <f>'[1]6 Na Say'!$J136</f>
        <v>0</v>
      </c>
      <c r="K53" s="156">
        <f>'[1]7 Muong khong'!$J137</f>
        <v>0.02</v>
      </c>
      <c r="L53" s="156">
        <f>'[1]8 Muong Thin'!$J137</f>
        <v>0</v>
      </c>
      <c r="M53" s="156">
        <f>'[1]9 Muong Mun'!$J135</f>
        <v>0</v>
      </c>
      <c r="N53" s="156">
        <f>'[1]10 Pu Xi'!$J136</f>
        <v>0</v>
      </c>
      <c r="O53" s="156">
        <f>'[1]11 Mun Chung'!$J138</f>
        <v>0</v>
      </c>
      <c r="P53" s="156">
        <f>'[1]12 Na Tong'!$J136</f>
        <v>0</v>
      </c>
      <c r="Q53" s="155">
        <f>'[1]13 Phinh Sang'!$J136</f>
        <v>0</v>
      </c>
      <c r="R53" s="155">
        <f>'[1]14 Rang Dong'!$J137</f>
        <v>0</v>
      </c>
      <c r="S53" s="155">
        <f>'[1]15 Ta Ma'!$J136</f>
        <v>0</v>
      </c>
      <c r="T53" s="155">
        <f>'[1]16 Pu Nhung'!$J139</f>
        <v>0.94</v>
      </c>
      <c r="U53" s="155">
        <f>'[1]17 Quai Nua'!$J139</f>
        <v>0.5</v>
      </c>
      <c r="V53" s="155">
        <f>'[1]18 Quai Cang'!$J138</f>
        <v>1</v>
      </c>
      <c r="W53" s="155">
        <f>'[1]19 TT TG'!$J133</f>
        <v>0</v>
      </c>
    </row>
    <row r="54" spans="1:23" ht="15.75">
      <c r="A54" s="51" t="s">
        <v>141</v>
      </c>
      <c r="B54" s="52" t="s">
        <v>74</v>
      </c>
      <c r="C54" s="51" t="s">
        <v>42</v>
      </c>
      <c r="D54" s="155">
        <f t="shared" si="0"/>
        <v>0.899</v>
      </c>
      <c r="E54" s="156">
        <f>'[1]1 Tenh phong'!$J136</f>
        <v>0</v>
      </c>
      <c r="F54" s="156">
        <f>'[1]2 toa tinh'!$J136</f>
        <v>0</v>
      </c>
      <c r="G54" s="156">
        <f>'[1]3 quai to'!$J136</f>
        <v>0</v>
      </c>
      <c r="H54" s="156">
        <f>'[1]4 chieng sinh'!$J138</f>
        <v>0</v>
      </c>
      <c r="I54" s="156">
        <f>'[1]5 chieng dong'!$J138</f>
        <v>0</v>
      </c>
      <c r="J54" s="156">
        <f>'[1]6 Na Say'!$J137</f>
        <v>0</v>
      </c>
      <c r="K54" s="156">
        <f>'[1]7 Muong khong'!$J138</f>
        <v>0</v>
      </c>
      <c r="L54" s="156">
        <f>'[1]8 Muong Thin'!$J138</f>
        <v>0</v>
      </c>
      <c r="M54" s="156">
        <f>'[1]9 Muong Mun'!$J136</f>
        <v>0</v>
      </c>
      <c r="N54" s="156">
        <f>'[1]10 Pu Xi'!$J137</f>
        <v>0</v>
      </c>
      <c r="O54" s="156">
        <f>'[1]11 Mun Chung'!$J139</f>
        <v>0</v>
      </c>
      <c r="P54" s="156">
        <f>'[1]12 Na Tong'!$J137</f>
        <v>0</v>
      </c>
      <c r="Q54" s="155">
        <f>'[1]13 Phinh Sang'!$J137</f>
        <v>0</v>
      </c>
      <c r="R54" s="155">
        <f>'[1]14 Rang Dong'!$J138</f>
        <v>0</v>
      </c>
      <c r="S54" s="155">
        <f>'[1]15 Ta Ma'!$J137</f>
        <v>0</v>
      </c>
      <c r="T54" s="155">
        <f>'[1]16 Pu Nhung'!$J140</f>
        <v>0</v>
      </c>
      <c r="U54" s="155">
        <f>'[1]17 Quai Nua'!$J140</f>
        <v>0</v>
      </c>
      <c r="V54" s="155">
        <f>'[1]18 Quai Cang'!$J139</f>
        <v>0</v>
      </c>
      <c r="W54" s="155">
        <f>'[1]19 TT TG'!$J134</f>
        <v>0.899</v>
      </c>
    </row>
    <row r="55" spans="1:23" ht="15.75">
      <c r="A55" s="51" t="s">
        <v>142</v>
      </c>
      <c r="B55" s="63" t="s">
        <v>75</v>
      </c>
      <c r="C55" s="60" t="s">
        <v>43</v>
      </c>
      <c r="D55" s="155">
        <f t="shared" si="0"/>
        <v>0.74</v>
      </c>
      <c r="E55" s="156">
        <f>'[1]1 Tenh phong'!$J137</f>
        <v>0</v>
      </c>
      <c r="F55" s="156">
        <f>'[1]2 toa tinh'!$J137</f>
        <v>0</v>
      </c>
      <c r="G55" s="156">
        <f>'[1]3 quai to'!$J137</f>
        <v>0.25</v>
      </c>
      <c r="H55" s="156">
        <f>'[1]4 chieng sinh'!$J139</f>
        <v>0</v>
      </c>
      <c r="I55" s="156">
        <f>'[1]5 chieng dong'!$J139</f>
        <v>0.06</v>
      </c>
      <c r="J55" s="156">
        <f>'[1]6 Na Say'!$J138</f>
        <v>0</v>
      </c>
      <c r="K55" s="156">
        <f>'[1]7 Muong khong'!$J139</f>
        <v>0</v>
      </c>
      <c r="L55" s="156">
        <f>'[1]8 Muong Thin'!$J139</f>
        <v>0</v>
      </c>
      <c r="M55" s="156">
        <f>'[1]9 Muong Mun'!$J137</f>
        <v>0</v>
      </c>
      <c r="N55" s="156">
        <f>'[1]10 Pu Xi'!$J138</f>
        <v>0</v>
      </c>
      <c r="O55" s="156">
        <f>'[1]11 Mun Chung'!$J140</f>
        <v>0</v>
      </c>
      <c r="P55" s="156">
        <f>'[1]12 Na Tong'!$J138</f>
        <v>0</v>
      </c>
      <c r="Q55" s="155">
        <f>'[1]13 Phinh Sang'!$J138</f>
        <v>0.06</v>
      </c>
      <c r="R55" s="155">
        <f>'[1]14 Rang Dong'!$J139</f>
        <v>0</v>
      </c>
      <c r="S55" s="155">
        <f>'[1]15 Ta Ma'!$J138</f>
        <v>0</v>
      </c>
      <c r="T55" s="155">
        <f>'[1]16 Pu Nhung'!$J141</f>
        <v>0</v>
      </c>
      <c r="U55" s="155">
        <f>'[1]17 Quai Nua'!$J141</f>
        <v>0</v>
      </c>
      <c r="V55" s="155">
        <f>'[1]18 Quai Cang'!$J140</f>
        <v>0</v>
      </c>
      <c r="W55" s="155">
        <f>'[1]19 TT TG'!$J135</f>
        <v>0.37</v>
      </c>
    </row>
    <row r="56" spans="1:23" ht="15.75">
      <c r="A56" s="51" t="s">
        <v>143</v>
      </c>
      <c r="B56" s="52" t="s">
        <v>169</v>
      </c>
      <c r="C56" s="51" t="s">
        <v>44</v>
      </c>
      <c r="D56" s="155">
        <f t="shared" si="0"/>
        <v>0</v>
      </c>
      <c r="E56" s="156">
        <f>'[1]1 Tenh phong'!$J138</f>
        <v>0</v>
      </c>
      <c r="F56" s="156">
        <f>'[1]2 toa tinh'!$J138</f>
        <v>0</v>
      </c>
      <c r="G56" s="156">
        <f>'[1]3 quai to'!$J138</f>
        <v>0</v>
      </c>
      <c r="H56" s="156">
        <f>'[1]4 chieng sinh'!$J140</f>
        <v>0</v>
      </c>
      <c r="I56" s="156">
        <f>'[1]5 chieng dong'!$J140</f>
        <v>0</v>
      </c>
      <c r="J56" s="156">
        <f>'[1]6 Na Say'!$J139</f>
        <v>0</v>
      </c>
      <c r="K56" s="156">
        <f>'[1]7 Muong khong'!$J140</f>
        <v>0</v>
      </c>
      <c r="L56" s="156">
        <f>'[1]8 Muong Thin'!$J140</f>
        <v>0</v>
      </c>
      <c r="M56" s="156">
        <f>'[1]9 Muong Mun'!$J138</f>
        <v>0</v>
      </c>
      <c r="N56" s="156">
        <f>'[1]10 Pu Xi'!$J139</f>
        <v>0</v>
      </c>
      <c r="O56" s="156">
        <f>'[1]11 Mun Chung'!$J141</f>
        <v>0</v>
      </c>
      <c r="P56" s="156">
        <f>'[1]12 Na Tong'!$J139</f>
        <v>0</v>
      </c>
      <c r="Q56" s="155">
        <f>'[1]13 Phinh Sang'!$J139</f>
        <v>0</v>
      </c>
      <c r="R56" s="155">
        <f>'[1]14 Rang Dong'!$J140</f>
        <v>0</v>
      </c>
      <c r="S56" s="155">
        <f>'[1]15 Ta Ma'!$J139</f>
        <v>0</v>
      </c>
      <c r="T56" s="155">
        <f>'[1]16 Pu Nhung'!$J142</f>
        <v>0</v>
      </c>
      <c r="U56" s="155">
        <f>'[1]17 Quai Nua'!$J142</f>
        <v>0</v>
      </c>
      <c r="V56" s="155">
        <f>'[1]18 Quai Cang'!$J141</f>
        <v>0</v>
      </c>
      <c r="W56" s="155">
        <f>'[1]19 TT TG'!$J136</f>
        <v>0</v>
      </c>
    </row>
    <row r="57" spans="1:23" ht="15.75">
      <c r="A57" s="51" t="s">
        <v>144</v>
      </c>
      <c r="B57" s="52" t="s">
        <v>145</v>
      </c>
      <c r="C57" s="51" t="s">
        <v>45</v>
      </c>
      <c r="D57" s="155">
        <f t="shared" si="0"/>
        <v>0</v>
      </c>
      <c r="E57" s="156">
        <f>'[1]1 Tenh phong'!$J139</f>
        <v>0</v>
      </c>
      <c r="F57" s="156">
        <f>'[1]2 toa tinh'!$J139</f>
        <v>0</v>
      </c>
      <c r="G57" s="156">
        <f>'[1]3 quai to'!$J139</f>
        <v>0</v>
      </c>
      <c r="H57" s="156">
        <f>'[1]4 chieng sinh'!$J141</f>
        <v>0</v>
      </c>
      <c r="I57" s="156">
        <f>'[1]5 chieng dong'!$J141</f>
        <v>0</v>
      </c>
      <c r="J57" s="156">
        <f>'[1]6 Na Say'!$J140</f>
        <v>0</v>
      </c>
      <c r="K57" s="156">
        <f>'[1]7 Muong khong'!$J141</f>
        <v>0</v>
      </c>
      <c r="L57" s="156">
        <f>'[1]8 Muong Thin'!$J141</f>
        <v>0</v>
      </c>
      <c r="M57" s="156">
        <f>'[1]9 Muong Mun'!$J139</f>
        <v>0</v>
      </c>
      <c r="N57" s="156">
        <f>'[1]10 Pu Xi'!$J140</f>
        <v>0</v>
      </c>
      <c r="O57" s="156">
        <f>'[1]11 Mun Chung'!$J142</f>
        <v>0</v>
      </c>
      <c r="P57" s="156">
        <f>'[1]12 Na Tong'!$J140</f>
        <v>0</v>
      </c>
      <c r="Q57" s="155">
        <f>'[1]13 Phinh Sang'!$J140</f>
        <v>0</v>
      </c>
      <c r="R57" s="155">
        <f>'[1]14 Rang Dong'!$J141</f>
        <v>0</v>
      </c>
      <c r="S57" s="155">
        <f>'[1]15 Ta Ma'!$J140</f>
        <v>0</v>
      </c>
      <c r="T57" s="155">
        <f>'[1]16 Pu Nhung'!$J143</f>
        <v>0</v>
      </c>
      <c r="U57" s="155">
        <f>'[1]17 Quai Nua'!$J143</f>
        <v>0</v>
      </c>
      <c r="V57" s="155">
        <f>'[1]18 Quai Cang'!$J142</f>
        <v>0</v>
      </c>
      <c r="W57" s="155">
        <f>'[1]19 TT TG'!$J137</f>
        <v>0</v>
      </c>
    </row>
    <row r="58" spans="1:23" ht="15.75">
      <c r="A58" s="51" t="s">
        <v>146</v>
      </c>
      <c r="B58" s="59" t="s">
        <v>147</v>
      </c>
      <c r="C58" s="60" t="s">
        <v>46</v>
      </c>
      <c r="D58" s="155">
        <f t="shared" si="0"/>
        <v>0</v>
      </c>
      <c r="E58" s="156">
        <f>'[1]1 Tenh phong'!$J140</f>
        <v>0</v>
      </c>
      <c r="F58" s="156">
        <f>'[1]2 toa tinh'!$J140</f>
        <v>0</v>
      </c>
      <c r="G58" s="156">
        <f>'[1]3 quai to'!$J140</f>
        <v>0</v>
      </c>
      <c r="H58" s="156">
        <f>'[1]4 chieng sinh'!$J142</f>
        <v>0</v>
      </c>
      <c r="I58" s="156">
        <f>'[1]5 chieng dong'!$J142</f>
        <v>0</v>
      </c>
      <c r="J58" s="156">
        <f>'[1]6 Na Say'!$J141</f>
        <v>0</v>
      </c>
      <c r="K58" s="156">
        <f>'[1]7 Muong khong'!$J142</f>
        <v>0</v>
      </c>
      <c r="L58" s="156">
        <f>'[1]8 Muong Thin'!$J142</f>
        <v>0</v>
      </c>
      <c r="M58" s="156">
        <f>'[1]9 Muong Mun'!$J140</f>
        <v>0</v>
      </c>
      <c r="N58" s="156">
        <f>'[1]10 Pu Xi'!$J141</f>
        <v>0</v>
      </c>
      <c r="O58" s="156">
        <f>'[1]11 Mun Chung'!$J143</f>
        <v>0</v>
      </c>
      <c r="P58" s="156">
        <f>'[1]12 Na Tong'!$J141</f>
        <v>0</v>
      </c>
      <c r="Q58" s="155">
        <f>'[1]13 Phinh Sang'!$J141</f>
        <v>0</v>
      </c>
      <c r="R58" s="155">
        <f>'[1]14 Rang Dong'!$J142</f>
        <v>0</v>
      </c>
      <c r="S58" s="155">
        <f>'[1]15 Ta Ma'!$J141</f>
        <v>0</v>
      </c>
      <c r="T58" s="155">
        <f>'[1]16 Pu Nhung'!$J144</f>
        <v>0</v>
      </c>
      <c r="U58" s="155">
        <f>'[1]17 Quai Nua'!$J144</f>
        <v>0</v>
      </c>
      <c r="V58" s="155">
        <f>'[1]18 Quai Cang'!$J143</f>
        <v>0</v>
      </c>
      <c r="W58" s="155">
        <f>'[1]19 TT TG'!$J138</f>
        <v>0</v>
      </c>
    </row>
    <row r="59" spans="1:23" ht="15.75">
      <c r="A59" s="51" t="s">
        <v>148</v>
      </c>
      <c r="B59" s="52" t="s">
        <v>149</v>
      </c>
      <c r="C59" s="51" t="s">
        <v>47</v>
      </c>
      <c r="D59" s="155">
        <f t="shared" si="0"/>
        <v>35.3987</v>
      </c>
      <c r="E59" s="156">
        <f>'[1]1 Tenh phong'!$J141</f>
        <v>5.2</v>
      </c>
      <c r="F59" s="156">
        <f>'[1]2 toa tinh'!$J141</f>
        <v>0</v>
      </c>
      <c r="G59" s="156">
        <f>'[1]3 quai to'!$J141</f>
        <v>0</v>
      </c>
      <c r="H59" s="156">
        <f>'[1]4 chieng sinh'!$J143</f>
        <v>1.5</v>
      </c>
      <c r="I59" s="156">
        <f>'[1]5 chieng dong'!$J143</f>
        <v>1.41</v>
      </c>
      <c r="J59" s="156">
        <f>'[1]6 Na Say'!$J142</f>
        <v>0</v>
      </c>
      <c r="K59" s="156">
        <f>'[1]7 Muong khong'!$J143</f>
        <v>0.19000000000000003</v>
      </c>
      <c r="L59" s="156">
        <f>'[1]8 Muong Thin'!$J143</f>
        <v>0</v>
      </c>
      <c r="M59" s="156">
        <f>'[1]9 Muong Mun'!$J141</f>
        <v>0</v>
      </c>
      <c r="N59" s="156">
        <f>'[1]10 Pu Xi'!$J142</f>
        <v>0</v>
      </c>
      <c r="O59" s="156">
        <f>'[1]11 Mun Chung'!$J144</f>
        <v>14.1387</v>
      </c>
      <c r="P59" s="156">
        <f>'[1]12 Na Tong'!$J142</f>
        <v>7.32</v>
      </c>
      <c r="Q59" s="155">
        <f>'[1]13 Phinh Sang'!$J142</f>
        <v>0</v>
      </c>
      <c r="R59" s="155">
        <f>'[1]14 Rang Dong'!$J143</f>
        <v>0</v>
      </c>
      <c r="S59" s="155">
        <f>'[1]15 Ta Ma'!$J142</f>
        <v>0</v>
      </c>
      <c r="T59" s="155">
        <f>'[1]16 Pu Nhung'!$J145</f>
        <v>1.19</v>
      </c>
      <c r="U59" s="155">
        <f>'[1]17 Quai Nua'!$J145</f>
        <v>1.1</v>
      </c>
      <c r="V59" s="155">
        <f>'[1]18 Quai Cang'!$J144</f>
        <v>1.1</v>
      </c>
      <c r="W59" s="155">
        <f>'[1]19 TT TG'!$J139</f>
        <v>2.25</v>
      </c>
    </row>
    <row r="60" spans="1:23" ht="15.75" customHeight="1">
      <c r="A60" s="51" t="s">
        <v>150</v>
      </c>
      <c r="B60" s="52" t="s">
        <v>151</v>
      </c>
      <c r="C60" s="51" t="s">
        <v>48</v>
      </c>
      <c r="D60" s="155">
        <f t="shared" si="0"/>
        <v>0</v>
      </c>
      <c r="E60" s="156">
        <f>'[1]1 Tenh phong'!$J142</f>
        <v>0</v>
      </c>
      <c r="F60" s="156">
        <f>'[1]2 toa tinh'!$J142</f>
        <v>0</v>
      </c>
      <c r="G60" s="156">
        <f>'[1]3 quai to'!$J142</f>
        <v>0</v>
      </c>
      <c r="H60" s="156">
        <f>'[1]4 chieng sinh'!$J144</f>
        <v>0</v>
      </c>
      <c r="I60" s="156">
        <f>'[1]5 chieng dong'!$J144</f>
        <v>0</v>
      </c>
      <c r="J60" s="156">
        <f>'[1]6 Na Say'!$J143</f>
        <v>0</v>
      </c>
      <c r="K60" s="156">
        <f>'[1]7 Muong khong'!$J144</f>
        <v>0</v>
      </c>
      <c r="L60" s="156">
        <f>'[1]8 Muong Thin'!$J144</f>
        <v>0</v>
      </c>
      <c r="M60" s="156">
        <f>'[1]9 Muong Mun'!$J142</f>
        <v>0</v>
      </c>
      <c r="N60" s="156">
        <f>'[1]10 Pu Xi'!$J143</f>
        <v>0</v>
      </c>
      <c r="O60" s="156">
        <f>'[1]11 Mun Chung'!$J145</f>
        <v>0</v>
      </c>
      <c r="P60" s="156">
        <f>'[1]12 Na Tong'!$J143</f>
        <v>0</v>
      </c>
      <c r="Q60" s="155">
        <f>'[1]13 Phinh Sang'!$J143</f>
        <v>0</v>
      </c>
      <c r="R60" s="155">
        <f>'[1]14 Rang Dong'!$J144</f>
        <v>0</v>
      </c>
      <c r="S60" s="155">
        <f>'[1]15 Ta Ma'!$J143</f>
        <v>0</v>
      </c>
      <c r="T60" s="155">
        <f>'[1]16 Pu Nhung'!$J146</f>
        <v>0</v>
      </c>
      <c r="U60" s="155">
        <f>'[1]17 Quai Nua'!$J146</f>
        <v>0</v>
      </c>
      <c r="V60" s="155">
        <f>'[1]18 Quai Cang'!$J145</f>
        <v>0</v>
      </c>
      <c r="W60" s="155">
        <f>'[1]19 TT TG'!$J140</f>
        <v>0</v>
      </c>
    </row>
    <row r="61" spans="1:23" ht="15.75">
      <c r="A61" s="51" t="s">
        <v>152</v>
      </c>
      <c r="B61" s="52" t="s">
        <v>153</v>
      </c>
      <c r="C61" s="51" t="s">
        <v>49</v>
      </c>
      <c r="D61" s="153">
        <f t="shared" si="0"/>
        <v>0</v>
      </c>
      <c r="E61" s="154">
        <f>'[1]1 Tenh phong'!$J143</f>
        <v>0</v>
      </c>
      <c r="F61" s="154">
        <f>'[1]2 toa tinh'!$J143</f>
        <v>0</v>
      </c>
      <c r="G61" s="154">
        <f>'[1]3 quai to'!$J143</f>
        <v>0</v>
      </c>
      <c r="H61" s="154">
        <f>'[1]4 chieng sinh'!$J145</f>
        <v>0</v>
      </c>
      <c r="I61" s="154">
        <f>'[1]5 chieng dong'!$J145</f>
        <v>0</v>
      </c>
      <c r="J61" s="154">
        <f>'[1]6 Na Say'!$J144</f>
        <v>0</v>
      </c>
      <c r="K61" s="154">
        <f>'[1]7 Muong khong'!$J145</f>
        <v>0</v>
      </c>
      <c r="L61" s="154">
        <f>'[1]8 Muong Thin'!$J145</f>
        <v>0</v>
      </c>
      <c r="M61" s="154">
        <f>'[1]9 Muong Mun'!$J143</f>
        <v>0</v>
      </c>
      <c r="N61" s="154">
        <f>'[1]10 Pu Xi'!$J144</f>
        <v>0</v>
      </c>
      <c r="O61" s="154">
        <f>'[1]11 Mun Chung'!$J146</f>
        <v>0</v>
      </c>
      <c r="P61" s="154">
        <f>'[1]12 Na Tong'!$J144</f>
        <v>0</v>
      </c>
      <c r="Q61" s="153">
        <f>'[1]13 Phinh Sang'!$J144</f>
        <v>0</v>
      </c>
      <c r="R61" s="153">
        <f>'[1]14 Rang Dong'!$J145</f>
        <v>0</v>
      </c>
      <c r="S61" s="153">
        <f>'[1]15 Ta Ma'!$J144</f>
        <v>0</v>
      </c>
      <c r="T61" s="153">
        <f>'[1]16 Pu Nhung'!$J147</f>
        <v>0</v>
      </c>
      <c r="U61" s="153">
        <f>'[1]17 Quai Nua'!$J147</f>
        <v>0</v>
      </c>
      <c r="V61" s="153">
        <f>'[1]18 Quai Cang'!$J146</f>
        <v>0</v>
      </c>
      <c r="W61" s="153">
        <f>'[1]19 TT TG'!$J141</f>
        <v>0</v>
      </c>
    </row>
    <row r="62" ht="15.75">
      <c r="K62" s="158">
        <v>0</v>
      </c>
    </row>
    <row r="75" spans="243:247" ht="15.75">
      <c r="II75" s="145"/>
      <c r="IJ75" s="145"/>
      <c r="IK75" s="145"/>
      <c r="IL75" s="145"/>
      <c r="IM75" s="145"/>
    </row>
    <row r="76" spans="243:247" ht="15.75">
      <c r="II76" s="145"/>
      <c r="IJ76" s="145"/>
      <c r="IK76" s="145"/>
      <c r="IL76" s="145"/>
      <c r="IM76" s="145"/>
    </row>
    <row r="77" spans="243:247" ht="15.75">
      <c r="II77" s="145"/>
      <c r="IJ77" s="145"/>
      <c r="IK77" s="145"/>
      <c r="IL77" s="145"/>
      <c r="IM77" s="145"/>
    </row>
    <row r="78" spans="243:247" ht="15.75">
      <c r="II78" s="145"/>
      <c r="IJ78" s="145"/>
      <c r="IK78" s="145"/>
      <c r="IL78" s="145"/>
      <c r="IM78" s="145"/>
    </row>
    <row r="79" spans="243:247" ht="15.75">
      <c r="II79" s="145"/>
      <c r="IJ79" s="145"/>
      <c r="IK79" s="145"/>
      <c r="IL79" s="145"/>
      <c r="IM79" s="145"/>
    </row>
    <row r="80" spans="243:247" ht="15.75">
      <c r="II80" s="145"/>
      <c r="IJ80" s="145"/>
      <c r="IK80" s="145"/>
      <c r="IL80" s="145"/>
      <c r="IM80" s="145"/>
    </row>
    <row r="84" ht="15.75">
      <c r="B84" s="144">
        <v>1</v>
      </c>
    </row>
  </sheetData>
  <sheetProtection/>
  <mergeCells count="9">
    <mergeCell ref="A1:D1"/>
    <mergeCell ref="A3:B3"/>
    <mergeCell ref="M3:P3"/>
    <mergeCell ref="A4:A5"/>
    <mergeCell ref="B4:B5"/>
    <mergeCell ref="C4:C5"/>
    <mergeCell ref="D4:D5"/>
    <mergeCell ref="E4:W4"/>
    <mergeCell ref="A2:D2"/>
  </mergeCells>
  <conditionalFormatting sqref="C3:M3 A1:A3 A62:IF65536 Q3:W3 X2:IF6 E1:IF1 D7:IF61">
    <cfRule type="cellIs" priority="29" dxfId="113" operator="equal" stopIfTrue="1">
      <formula>0</formula>
    </cfRule>
    <cfRule type="cellIs" priority="30" dxfId="114" operator="equal" stopIfTrue="1">
      <formula>0</formula>
    </cfRule>
    <cfRule type="cellIs" priority="31" dxfId="113" operator="equal" stopIfTrue="1">
      <formula>0</formula>
    </cfRule>
  </conditionalFormatting>
  <conditionalFormatting sqref="A4:D6 A48:C50">
    <cfRule type="cellIs" priority="26" dxfId="113" operator="equal" stopIfTrue="1">
      <formula>0</formula>
    </cfRule>
    <cfRule type="cellIs" priority="27" dxfId="114" operator="equal" stopIfTrue="1">
      <formula>0</formula>
    </cfRule>
    <cfRule type="cellIs" priority="28" dxfId="113" operator="equal" stopIfTrue="1">
      <formula>0</formula>
    </cfRule>
  </conditionalFormatting>
  <conditionalFormatting sqref="C20 B7:B10 A7:A17 C17:C18 B16:C16 B19:B20 C24:C33 B22 A19:A33 B24:B28 C7:C15 B13:B15 B17">
    <cfRule type="cellIs" priority="21" dxfId="113" operator="equal" stopIfTrue="1">
      <formula>0</formula>
    </cfRule>
  </conditionalFormatting>
  <conditionalFormatting sqref="A7:A12 B7:C10 A50:C61 A23 A33 A13:C17 C18 A19:C22 A24:C32 C23 C33 C11:C12">
    <cfRule type="cellIs" priority="18" dxfId="113" operator="equal" stopIfTrue="1">
      <formula>0</formula>
    </cfRule>
    <cfRule type="cellIs" priority="19" dxfId="114" operator="equal" stopIfTrue="1">
      <formula>0</formula>
    </cfRule>
    <cfRule type="cellIs" priority="20" dxfId="113" operator="equal" stopIfTrue="1">
      <formula>0</formula>
    </cfRule>
  </conditionalFormatting>
  <conditionalFormatting sqref="A18:B18">
    <cfRule type="cellIs" priority="17" dxfId="113" operator="equal" stopIfTrue="1">
      <formula>0</formula>
    </cfRule>
  </conditionalFormatting>
  <conditionalFormatting sqref="A34:C42 A51:A61 A43:A47">
    <cfRule type="cellIs" priority="14" dxfId="113" operator="equal" stopIfTrue="1">
      <formula>0</formula>
    </cfRule>
    <cfRule type="cellIs" priority="15" dxfId="114" operator="equal" stopIfTrue="1">
      <formula>0</formula>
    </cfRule>
    <cfRule type="cellIs" priority="16" dxfId="113" operator="equal" stopIfTrue="1">
      <formula>0</formula>
    </cfRule>
  </conditionalFormatting>
  <conditionalFormatting sqref="B43:C47">
    <cfRule type="cellIs" priority="11" dxfId="113" operator="equal" stopIfTrue="1">
      <formula>0</formula>
    </cfRule>
    <cfRule type="cellIs" priority="12" dxfId="114" operator="equal" stopIfTrue="1">
      <formula>0</formula>
    </cfRule>
    <cfRule type="cellIs" priority="13" dxfId="113" operator="equal" stopIfTrue="1">
      <formula>0</formula>
    </cfRule>
  </conditionalFormatting>
  <conditionalFormatting sqref="B23">
    <cfRule type="cellIs" priority="10" dxfId="113" operator="equal" stopIfTrue="1">
      <formula>0</formula>
    </cfRule>
  </conditionalFormatting>
  <conditionalFormatting sqref="B33">
    <cfRule type="cellIs" priority="9" dxfId="113" operator="equal" stopIfTrue="1">
      <formula>0</formula>
    </cfRule>
  </conditionalFormatting>
  <conditionalFormatting sqref="B11:B12">
    <cfRule type="cellIs" priority="8" dxfId="113" operator="equal" stopIfTrue="1">
      <formula>0</formula>
    </cfRule>
  </conditionalFormatting>
  <conditionalFormatting sqref="E6:W6">
    <cfRule type="cellIs" priority="7" dxfId="113" operator="equal" stopIfTrue="1">
      <formula>0</formula>
    </cfRule>
  </conditionalFormatting>
  <conditionalFormatting sqref="E6:W6">
    <cfRule type="cellIs" priority="4" dxfId="113" operator="equal" stopIfTrue="1">
      <formula>0</formula>
    </cfRule>
    <cfRule type="cellIs" priority="5" dxfId="114" operator="equal" stopIfTrue="1">
      <formula>0</formula>
    </cfRule>
    <cfRule type="cellIs" priority="6" dxfId="113" operator="equal" stopIfTrue="1">
      <formula>0</formula>
    </cfRule>
  </conditionalFormatting>
  <conditionalFormatting sqref="E5:W5">
    <cfRule type="cellIs" priority="1" dxfId="113" operator="equal" stopIfTrue="1">
      <formula>0</formula>
    </cfRule>
    <cfRule type="cellIs" priority="2" dxfId="114" operator="equal" stopIfTrue="1">
      <formula>0</formula>
    </cfRule>
    <cfRule type="cellIs" priority="3" dxfId="113" operator="equal" stopIfTrue="1">
      <formula>0</formula>
    </cfRule>
  </conditionalFormatting>
  <printOptions/>
  <pageMargins left="0.7874015748031497" right="0" top="0.3937007874015748" bottom="0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H35"/>
  <sheetViews>
    <sheetView view="pageBreakPreview" zoomScaleSheetLayoutView="100" zoomScalePageLayoutView="0" workbookViewId="0" topLeftCell="Y8">
      <selection activeCell="AB8" sqref="AB8"/>
    </sheetView>
  </sheetViews>
  <sheetFormatPr defaultColWidth="8.8515625" defaultRowHeight="15"/>
  <cols>
    <col min="1" max="1" width="6.28125" style="142" customWidth="1"/>
    <col min="2" max="2" width="58.28125" style="11" customWidth="1"/>
    <col min="3" max="3" width="12.57421875" style="11" customWidth="1"/>
    <col min="4" max="4" width="13.8515625" style="11" customWidth="1"/>
    <col min="5" max="5" width="11.140625" style="11" hidden="1" customWidth="1"/>
    <col min="6" max="6" width="11.7109375" style="11" hidden="1" customWidth="1"/>
    <col min="7" max="7" width="11.8515625" style="11" hidden="1" customWidth="1"/>
    <col min="8" max="8" width="10.8515625" style="11" hidden="1" customWidth="1"/>
    <col min="9" max="9" width="12.8515625" style="11" hidden="1" customWidth="1"/>
    <col min="10" max="10" width="9.140625" style="11" hidden="1" customWidth="1"/>
    <col min="11" max="11" width="11.8515625" style="11" hidden="1" customWidth="1"/>
    <col min="12" max="15" width="9.140625" style="11" hidden="1" customWidth="1"/>
    <col min="16" max="16" width="9.421875" style="11" hidden="1" customWidth="1"/>
    <col min="17" max="23" width="10.140625" style="11" hidden="1" customWidth="1"/>
    <col min="24" max="60" width="10.140625" style="11" customWidth="1"/>
    <col min="61" max="16384" width="8.8515625" style="11" customWidth="1"/>
  </cols>
  <sheetData>
    <row r="1" spans="1:4" ht="15.75">
      <c r="A1" s="187" t="s">
        <v>243</v>
      </c>
      <c r="B1" s="187"/>
      <c r="C1" s="187"/>
      <c r="D1" s="187"/>
    </row>
    <row r="2" spans="1:23" ht="18.75" customHeight="1">
      <c r="A2" s="188" t="s">
        <v>244</v>
      </c>
      <c r="B2" s="188"/>
      <c r="C2" s="188"/>
      <c r="D2" s="188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</row>
    <row r="3" spans="1:16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0" t="s">
        <v>159</v>
      </c>
      <c r="N3" s="190"/>
      <c r="O3" s="190"/>
      <c r="P3" s="190"/>
    </row>
    <row r="4" spans="1:23" ht="20.25" customHeight="1">
      <c r="A4" s="191" t="s">
        <v>0</v>
      </c>
      <c r="B4" s="191" t="s">
        <v>89</v>
      </c>
      <c r="C4" s="191" t="s">
        <v>2</v>
      </c>
      <c r="D4" s="193" t="s">
        <v>160</v>
      </c>
      <c r="E4" s="194" t="s">
        <v>161</v>
      </c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6"/>
    </row>
    <row r="5" spans="1:60" ht="21" customHeight="1">
      <c r="A5" s="192"/>
      <c r="B5" s="192"/>
      <c r="C5" s="192"/>
      <c r="D5" s="193"/>
      <c r="E5" s="6" t="s">
        <v>87</v>
      </c>
      <c r="F5" s="6" t="s">
        <v>90</v>
      </c>
      <c r="G5" s="6" t="s">
        <v>64</v>
      </c>
      <c r="H5" s="6" t="s">
        <v>53</v>
      </c>
      <c r="I5" s="6" t="s">
        <v>63</v>
      </c>
      <c r="J5" s="6" t="s">
        <v>65</v>
      </c>
      <c r="K5" s="6" t="s">
        <v>56</v>
      </c>
      <c r="L5" s="6" t="s">
        <v>91</v>
      </c>
      <c r="M5" s="6" t="s">
        <v>57</v>
      </c>
      <c r="N5" s="6" t="s">
        <v>55</v>
      </c>
      <c r="O5" s="6" t="s">
        <v>81</v>
      </c>
      <c r="P5" s="6" t="s">
        <v>82</v>
      </c>
      <c r="Q5" s="6" t="s">
        <v>54</v>
      </c>
      <c r="R5" s="6" t="s">
        <v>83</v>
      </c>
      <c r="S5" s="6" t="s">
        <v>84</v>
      </c>
      <c r="T5" s="6" t="s">
        <v>66</v>
      </c>
      <c r="U5" s="6" t="s">
        <v>85</v>
      </c>
      <c r="V5" s="6" t="s">
        <v>86</v>
      </c>
      <c r="W5" s="6" t="s">
        <v>92</v>
      </c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</row>
    <row r="6" spans="1:23" ht="15.75">
      <c r="A6" s="129">
        <v>-1</v>
      </c>
      <c r="B6" s="129">
        <v>-2</v>
      </c>
      <c r="C6" s="129">
        <v>-3</v>
      </c>
      <c r="D6" s="129">
        <v>-4</v>
      </c>
      <c r="E6" s="130">
        <v>-5</v>
      </c>
      <c r="F6" s="130">
        <v>-6</v>
      </c>
      <c r="G6" s="130">
        <v>-7</v>
      </c>
      <c r="H6" s="130">
        <v>-8</v>
      </c>
      <c r="I6" s="130">
        <v>-9</v>
      </c>
      <c r="J6" s="130">
        <v>-10</v>
      </c>
      <c r="K6" s="130">
        <v>-11</v>
      </c>
      <c r="L6" s="130">
        <v>-12</v>
      </c>
      <c r="M6" s="130">
        <v>-13</v>
      </c>
      <c r="N6" s="130">
        <v>-14</v>
      </c>
      <c r="O6" s="130">
        <v>-15</v>
      </c>
      <c r="P6" s="130">
        <v>-16</v>
      </c>
      <c r="Q6" s="130">
        <v>-17</v>
      </c>
      <c r="R6" s="130">
        <v>-18</v>
      </c>
      <c r="S6" s="130">
        <v>-19</v>
      </c>
      <c r="T6" s="130">
        <v>-20</v>
      </c>
      <c r="U6" s="130">
        <v>-21</v>
      </c>
      <c r="V6" s="130">
        <v>-22</v>
      </c>
      <c r="W6" s="130">
        <v>-23</v>
      </c>
    </row>
    <row r="7" spans="1:60" s="25" customFormat="1" ht="31.5">
      <c r="A7" s="64">
        <v>1</v>
      </c>
      <c r="B7" s="143" t="s">
        <v>198</v>
      </c>
      <c r="C7" s="22" t="s">
        <v>199</v>
      </c>
      <c r="D7" s="9">
        <f>SUM(E7:W7)</f>
        <v>277.93327</v>
      </c>
      <c r="E7" s="9">
        <f>'[1]1 Tenh phong'!$I89</f>
        <v>17.52</v>
      </c>
      <c r="F7" s="9">
        <f>'[1]2 toa tinh'!$I89</f>
        <v>2.04</v>
      </c>
      <c r="G7" s="9">
        <f>'[1]3 quai to'!$I89</f>
        <v>11.009999999999998</v>
      </c>
      <c r="H7" s="9">
        <f>'[1]4 chieng sinh'!$I91</f>
        <v>11.075600000000001</v>
      </c>
      <c r="I7" s="9">
        <f>'[1]5 chieng dong'!$I91</f>
        <v>13.839999999999998</v>
      </c>
      <c r="J7" s="9">
        <f>'[1]6 Na Say'!$I90</f>
        <v>0.55</v>
      </c>
      <c r="K7" s="9">
        <f>'[1]7 Muong khong'!$I91</f>
        <v>4.3156</v>
      </c>
      <c r="L7" s="9">
        <f>'[1]8 Muong Thin'!$I91</f>
        <v>0.09</v>
      </c>
      <c r="M7" s="9">
        <f>'[1]9 Muong Mun'!$I89</f>
        <v>1.5556</v>
      </c>
      <c r="N7" s="9">
        <f>'[1]10 Pu Xi'!$I90</f>
        <v>1.4456</v>
      </c>
      <c r="O7" s="9">
        <f>'[1]11 Mun Chung'!$I92</f>
        <v>46.296</v>
      </c>
      <c r="P7" s="9">
        <f>'[1]12 Na Tong'!$I90</f>
        <v>2.86</v>
      </c>
      <c r="Q7" s="23">
        <f>'[1]13 Phinh Sang'!$I90</f>
        <v>16.241200000000003</v>
      </c>
      <c r="R7" s="23">
        <f>'[1]14 Rang Dong'!$I91</f>
        <v>0.22</v>
      </c>
      <c r="S7" s="23">
        <f>'[1]15 Ta Ma'!$I90</f>
        <v>15.73</v>
      </c>
      <c r="T7" s="23">
        <f>'[1]16 Pu Nhung'!$I93</f>
        <v>32.790000000000006</v>
      </c>
      <c r="U7" s="23">
        <f>'[1]17 Quai Nua'!$I93</f>
        <v>39.09</v>
      </c>
      <c r="V7" s="23">
        <f>'[1]18 Quai Cang'!$I92</f>
        <v>38.349999999999994</v>
      </c>
      <c r="W7" s="23">
        <f>'[1]19 TT TG'!$I87</f>
        <v>22.91367</v>
      </c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</row>
    <row r="8" spans="1:60" s="25" customFormat="1" ht="15.75">
      <c r="A8" s="64"/>
      <c r="B8" s="21"/>
      <c r="C8" s="22"/>
      <c r="D8" s="9">
        <f aca="true" t="shared" si="0" ref="D8:D33">SUM(E8:W8)</f>
        <v>0</v>
      </c>
      <c r="E8" s="9">
        <f>'[1]1 Tenh phong'!$I90</f>
        <v>0</v>
      </c>
      <c r="F8" s="9">
        <f>'[1]2 toa tinh'!$I90</f>
        <v>0</v>
      </c>
      <c r="G8" s="9">
        <f>'[1]3 quai to'!$I90</f>
        <v>0</v>
      </c>
      <c r="H8" s="9">
        <f>'[1]4 chieng sinh'!$I92</f>
        <v>0</v>
      </c>
      <c r="I8" s="9">
        <f>'[1]5 chieng dong'!$I92</f>
        <v>0</v>
      </c>
      <c r="J8" s="9">
        <f>'[1]6 Na Say'!$I91</f>
        <v>0</v>
      </c>
      <c r="K8" s="9">
        <f>'[1]7 Muong khong'!$I92</f>
        <v>0</v>
      </c>
      <c r="L8" s="9">
        <f>'[1]8 Muong Thin'!$I92</f>
        <v>0</v>
      </c>
      <c r="M8" s="9">
        <f>'[1]9 Muong Mun'!$I90</f>
        <v>0</v>
      </c>
      <c r="N8" s="9">
        <f>'[1]10 Pu Xi'!$I91</f>
        <v>0</v>
      </c>
      <c r="O8" s="9">
        <f>'[1]11 Mun Chung'!$I93</f>
        <v>0</v>
      </c>
      <c r="P8" s="9">
        <f>'[1]12 Na Tong'!$I91</f>
        <v>0</v>
      </c>
      <c r="Q8" s="23">
        <f>'[1]13 Phinh Sang'!$I91</f>
        <v>0</v>
      </c>
      <c r="R8" s="23">
        <f>'[1]14 Rang Dong'!$I92</f>
        <v>0</v>
      </c>
      <c r="S8" s="23">
        <f>'[1]15 Ta Ma'!$I91</f>
        <v>0</v>
      </c>
      <c r="T8" s="23">
        <f>'[1]16 Pu Nhung'!$I94</f>
        <v>0</v>
      </c>
      <c r="U8" s="23">
        <f>'[1]17 Quai Nua'!$I94</f>
        <v>0</v>
      </c>
      <c r="V8" s="23">
        <f>'[1]18 Quai Cang'!$I93</f>
        <v>0</v>
      </c>
      <c r="W8" s="23">
        <f>'[1]19 TT TG'!$I88</f>
        <v>0</v>
      </c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</row>
    <row r="9" spans="1:60" s="5" customFormat="1" ht="15.75">
      <c r="A9" s="2" t="s">
        <v>58</v>
      </c>
      <c r="B9" s="3" t="s">
        <v>95</v>
      </c>
      <c r="C9" s="4" t="s">
        <v>200</v>
      </c>
      <c r="D9" s="1">
        <f t="shared" si="0"/>
        <v>43.81</v>
      </c>
      <c r="E9" s="1">
        <f>'[1]1 Tenh phong'!$I91</f>
        <v>3.21</v>
      </c>
      <c r="F9" s="1">
        <f>'[1]2 toa tinh'!$I91</f>
        <v>0</v>
      </c>
      <c r="G9" s="1">
        <f>'[1]3 quai to'!$I91</f>
        <v>0.26</v>
      </c>
      <c r="H9" s="1">
        <f>'[1]4 chieng sinh'!$I93</f>
        <v>1.1400000000000001</v>
      </c>
      <c r="I9" s="1">
        <f>'[1]5 chieng dong'!$I93</f>
        <v>3.649999999999999</v>
      </c>
      <c r="J9" s="1">
        <f>'[1]6 Na Say'!$I92</f>
        <v>0.13</v>
      </c>
      <c r="K9" s="1">
        <f>'[1]7 Muong khong'!$I93</f>
        <v>0.060000000000000005</v>
      </c>
      <c r="L9" s="1">
        <f>'[1]8 Muong Thin'!$I93</f>
        <v>0</v>
      </c>
      <c r="M9" s="1">
        <f>'[1]9 Muong Mun'!$I91</f>
        <v>0</v>
      </c>
      <c r="N9" s="1">
        <f>'[1]10 Pu Xi'!$I92</f>
        <v>0.65</v>
      </c>
      <c r="O9" s="1">
        <f>'[1]11 Mun Chung'!$I94</f>
        <v>5.75</v>
      </c>
      <c r="P9" s="1">
        <f>'[1]12 Na Tong'!$I92</f>
        <v>0.59</v>
      </c>
      <c r="Q9" s="131">
        <f>'[1]13 Phinh Sang'!$I92</f>
        <v>2.9899999999999998</v>
      </c>
      <c r="R9" s="131">
        <f>'[1]14 Rang Dong'!$I93</f>
        <v>0</v>
      </c>
      <c r="S9" s="131">
        <f>'[1]15 Ta Ma'!$I92</f>
        <v>2.17</v>
      </c>
      <c r="T9" s="131">
        <f>'[1]16 Pu Nhung'!$I95</f>
        <v>1.76</v>
      </c>
      <c r="U9" s="131">
        <f>'[1]17 Quai Nua'!$I95</f>
        <v>9.39</v>
      </c>
      <c r="V9" s="131">
        <f>'[1]18 Quai Cang'!$I94</f>
        <v>7.239999999999999</v>
      </c>
      <c r="W9" s="131">
        <f>'[1]19 TT TG'!$I89</f>
        <v>4.819999999999999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</row>
    <row r="10" spans="1:60" s="135" customFormat="1" ht="15.75">
      <c r="A10" s="132" t="s">
        <v>155</v>
      </c>
      <c r="B10" s="133" t="s">
        <v>164</v>
      </c>
      <c r="C10" s="27" t="s">
        <v>201</v>
      </c>
      <c r="D10" s="1">
        <f>SUM(E10:W10)</f>
        <v>24.32</v>
      </c>
      <c r="E10" s="1">
        <f>'[1]1 Tenh phong'!$I92</f>
        <v>3.21</v>
      </c>
      <c r="F10" s="1">
        <f>'[1]2 toa tinh'!$I92</f>
        <v>0</v>
      </c>
      <c r="G10" s="1">
        <f>'[1]3 quai to'!$I92</f>
        <v>0.26</v>
      </c>
      <c r="H10" s="1">
        <f>'[1]4 chieng sinh'!$I94</f>
        <v>1.1400000000000001</v>
      </c>
      <c r="I10" s="1">
        <f>'[1]5 chieng dong'!$I94</f>
        <v>0.61</v>
      </c>
      <c r="J10" s="1">
        <f>'[1]6 Na Say'!$I93</f>
        <v>0.13</v>
      </c>
      <c r="K10" s="1">
        <f>'[1]7 Muong khong'!$I94</f>
        <v>0.060000000000000005</v>
      </c>
      <c r="L10" s="1">
        <f>'[1]8 Muong Thin'!$I94</f>
        <v>0</v>
      </c>
      <c r="M10" s="1">
        <f>'[1]9 Muong Mun'!$I92</f>
        <v>0</v>
      </c>
      <c r="N10" s="1">
        <f>'[1]10 Pu Xi'!$I93</f>
        <v>0</v>
      </c>
      <c r="O10" s="1">
        <f>'[1]11 Mun Chung'!$I95</f>
        <v>1.5</v>
      </c>
      <c r="P10" s="1">
        <f>'[1]12 Na Tong'!$I93</f>
        <v>0</v>
      </c>
      <c r="Q10" s="131">
        <f>'[1]13 Phinh Sang'!$I93</f>
        <v>0</v>
      </c>
      <c r="R10" s="131">
        <f>'[1]14 Rang Dong'!$I94</f>
        <v>0</v>
      </c>
      <c r="S10" s="131">
        <f>'[1]15 Ta Ma'!$I93</f>
        <v>0</v>
      </c>
      <c r="T10" s="131">
        <f>'[1]16 Pu Nhung'!$I96</f>
        <v>0</v>
      </c>
      <c r="U10" s="131">
        <f>'[1]17 Quai Nua'!$I96</f>
        <v>7.7700000000000005</v>
      </c>
      <c r="V10" s="131">
        <f>'[1]18 Quai Cang'!$I95</f>
        <v>5.02</v>
      </c>
      <c r="W10" s="131">
        <f>'[1]19 TT TG'!$I90</f>
        <v>4.619999999999999</v>
      </c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</row>
    <row r="11" spans="1:60" s="135" customFormat="1" ht="15.75" hidden="1">
      <c r="A11" s="132"/>
      <c r="B11" s="136" t="s">
        <v>165</v>
      </c>
      <c r="C11" s="27" t="s">
        <v>202</v>
      </c>
      <c r="D11" s="1">
        <f t="shared" si="0"/>
        <v>13.469999999999999</v>
      </c>
      <c r="E11" s="1">
        <f>'[1]1 Tenh phong'!$I93</f>
        <v>0</v>
      </c>
      <c r="F11" s="1">
        <f>'[1]2 toa tinh'!$I93</f>
        <v>0</v>
      </c>
      <c r="G11" s="1">
        <f>'[1]3 quai to'!$I93</f>
        <v>0</v>
      </c>
      <c r="H11" s="1">
        <f>'[1]4 chieng sinh'!$I95</f>
        <v>0</v>
      </c>
      <c r="I11" s="1">
        <f>'[1]5 chieng dong'!$I95</f>
        <v>3.0299999999999994</v>
      </c>
      <c r="J11" s="1">
        <f>'[1]6 Na Say'!$I94</f>
        <v>0</v>
      </c>
      <c r="K11" s="1">
        <f>'[1]7 Muong khong'!$I95</f>
        <v>0</v>
      </c>
      <c r="L11" s="1">
        <f>'[1]8 Muong Thin'!$I95</f>
        <v>0</v>
      </c>
      <c r="M11" s="1">
        <f>'[1]9 Muong Mun'!$I93</f>
        <v>0</v>
      </c>
      <c r="N11" s="1">
        <f>'[1]10 Pu Xi'!$I94</f>
        <v>0</v>
      </c>
      <c r="O11" s="1">
        <f>'[1]11 Mun Chung'!$I96</f>
        <v>4.25</v>
      </c>
      <c r="P11" s="1">
        <f>'[1]12 Na Tong'!$I94</f>
        <v>0</v>
      </c>
      <c r="Q11" s="131">
        <f>'[1]13 Phinh Sang'!$I94</f>
        <v>0.8999999999999999</v>
      </c>
      <c r="R11" s="131">
        <f>'[1]14 Rang Dong'!$I95</f>
        <v>0</v>
      </c>
      <c r="S11" s="131">
        <f>'[1]15 Ta Ma'!$I94</f>
        <v>0.17</v>
      </c>
      <c r="T11" s="131">
        <f>'[1]16 Pu Nhung'!$I97</f>
        <v>1.76</v>
      </c>
      <c r="U11" s="131">
        <f>'[1]17 Quai Nua'!$I97</f>
        <v>1.62</v>
      </c>
      <c r="V11" s="131">
        <f>'[1]18 Quai Cang'!$I96</f>
        <v>1.54</v>
      </c>
      <c r="W11" s="131">
        <f>'[1]19 TT TG'!$I91</f>
        <v>0.2</v>
      </c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</row>
    <row r="12" spans="1:60" s="135" customFormat="1" ht="15.75" hidden="1">
      <c r="A12" s="132"/>
      <c r="B12" s="136" t="s">
        <v>97</v>
      </c>
      <c r="C12" s="27" t="s">
        <v>203</v>
      </c>
      <c r="D12" s="1">
        <f t="shared" si="0"/>
        <v>6.02</v>
      </c>
      <c r="E12" s="1">
        <f>'[1]1 Tenh phong'!$I94</f>
        <v>0</v>
      </c>
      <c r="F12" s="1">
        <f>'[1]2 toa tinh'!$I94</f>
        <v>0</v>
      </c>
      <c r="G12" s="1">
        <f>'[1]3 quai to'!$I94</f>
        <v>0</v>
      </c>
      <c r="H12" s="1">
        <f>'[1]4 chieng sinh'!$I96</f>
        <v>0</v>
      </c>
      <c r="I12" s="1">
        <f>'[1]5 chieng dong'!$I96</f>
        <v>0.01</v>
      </c>
      <c r="J12" s="1">
        <f>'[1]6 Na Say'!$I95</f>
        <v>0</v>
      </c>
      <c r="K12" s="1">
        <f>'[1]7 Muong khong'!$I96</f>
        <v>0</v>
      </c>
      <c r="L12" s="1">
        <f>'[1]8 Muong Thin'!$I96</f>
        <v>0</v>
      </c>
      <c r="M12" s="1">
        <f>'[1]9 Muong Mun'!$I94</f>
        <v>0</v>
      </c>
      <c r="N12" s="1">
        <f>'[1]10 Pu Xi'!$I95</f>
        <v>0.65</v>
      </c>
      <c r="O12" s="1">
        <f>'[1]11 Mun Chung'!$I97</f>
        <v>0</v>
      </c>
      <c r="P12" s="1">
        <f>'[1]12 Na Tong'!$I95</f>
        <v>0.59</v>
      </c>
      <c r="Q12" s="131">
        <f>'[1]13 Phinh Sang'!$I95</f>
        <v>2.09</v>
      </c>
      <c r="R12" s="131">
        <f>'[1]14 Rang Dong'!$I96</f>
        <v>0</v>
      </c>
      <c r="S12" s="131">
        <f>'[1]15 Ta Ma'!$I95</f>
        <v>2</v>
      </c>
      <c r="T12" s="131">
        <f>'[1]16 Pu Nhung'!$I98</f>
        <v>0</v>
      </c>
      <c r="U12" s="131">
        <f>'[1]17 Quai Nua'!$I98</f>
        <v>0</v>
      </c>
      <c r="V12" s="131">
        <f>'[1]18 Quai Cang'!$I97</f>
        <v>0.6799999999999999</v>
      </c>
      <c r="W12" s="131">
        <f>'[1]19 TT TG'!$I92</f>
        <v>0</v>
      </c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</row>
    <row r="13" spans="1:60" s="138" customFormat="1" ht="15.75">
      <c r="A13" s="2" t="s">
        <v>59</v>
      </c>
      <c r="B13" s="3" t="s">
        <v>98</v>
      </c>
      <c r="C13" s="4" t="s">
        <v>204</v>
      </c>
      <c r="D13" s="1">
        <f>SUM(E13:W13)</f>
        <v>155.82350000000002</v>
      </c>
      <c r="E13" s="1">
        <f>'[1]1 Tenh phong'!$I95</f>
        <v>14.299999999999999</v>
      </c>
      <c r="F13" s="1">
        <f>'[1]2 toa tinh'!$I95</f>
        <v>1.9</v>
      </c>
      <c r="G13" s="1">
        <f>'[1]3 quai to'!$I95</f>
        <v>4.39</v>
      </c>
      <c r="H13" s="1">
        <f>'[1]4 chieng sinh'!$I97</f>
        <v>4.23</v>
      </c>
      <c r="I13" s="1">
        <f>'[1]5 chieng dong'!$I97</f>
        <v>4.550000000000001</v>
      </c>
      <c r="J13" s="1">
        <f>'[1]6 Na Say'!$I96</f>
        <v>0.42000000000000004</v>
      </c>
      <c r="K13" s="1">
        <f>'[1]7 Muong khong'!$I97</f>
        <v>2.02</v>
      </c>
      <c r="L13" s="1">
        <f>'[1]8 Muong Thin'!$I97</f>
        <v>0.09</v>
      </c>
      <c r="M13" s="1">
        <f>'[1]9 Muong Mun'!$I95</f>
        <v>1.25</v>
      </c>
      <c r="N13" s="1">
        <f>'[1]10 Pu Xi'!$I96</f>
        <v>0.75</v>
      </c>
      <c r="O13" s="1">
        <f>'[1]11 Mun Chung'!$I98</f>
        <v>27.976</v>
      </c>
      <c r="P13" s="1">
        <f>'[1]12 Na Tong'!$I96</f>
        <v>2.27</v>
      </c>
      <c r="Q13" s="131">
        <f>'[1]13 Phinh Sang'!$I96</f>
        <v>11.700000000000001</v>
      </c>
      <c r="R13" s="131">
        <f>'[1]14 Rang Dong'!$I97</f>
        <v>0.22</v>
      </c>
      <c r="S13" s="131">
        <f>'[1]15 Ta Ma'!$I96</f>
        <v>12.08</v>
      </c>
      <c r="T13" s="131">
        <f>'[1]16 Pu Nhung'!$I99</f>
        <v>16.87</v>
      </c>
      <c r="U13" s="131">
        <f>'[1]17 Quai Nua'!$I99</f>
        <v>17.76</v>
      </c>
      <c r="V13" s="131">
        <f>'[1]18 Quai Cang'!$I98</f>
        <v>18.67</v>
      </c>
      <c r="W13" s="131">
        <f>'[1]19 TT TG'!$I93</f>
        <v>14.377499999999998</v>
      </c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</row>
    <row r="14" spans="1:60" s="5" customFormat="1" ht="15.75">
      <c r="A14" s="2" t="s">
        <v>99</v>
      </c>
      <c r="B14" s="3" t="s">
        <v>100</v>
      </c>
      <c r="C14" s="4" t="s">
        <v>205</v>
      </c>
      <c r="D14" s="1">
        <f t="shared" si="0"/>
        <v>21.92954</v>
      </c>
      <c r="E14" s="1">
        <f>'[1]1 Tenh phong'!$I96</f>
        <v>0</v>
      </c>
      <c r="F14" s="1">
        <f>'[1]2 toa tinh'!$I96</f>
        <v>0.04</v>
      </c>
      <c r="G14" s="1">
        <f>'[1]3 quai to'!$I96</f>
        <v>2.5666666666666664</v>
      </c>
      <c r="H14" s="1">
        <f>'[1]4 chieng sinh'!$I98</f>
        <v>2.2066666666666666</v>
      </c>
      <c r="I14" s="1">
        <f>'[1]5 chieng dong'!$I98</f>
        <v>2.1666666666666665</v>
      </c>
      <c r="J14" s="1">
        <f>'[1]6 Na Say'!$I97</f>
        <v>0</v>
      </c>
      <c r="K14" s="1">
        <f>'[1]7 Muong khong'!$I98</f>
        <v>0</v>
      </c>
      <c r="L14" s="1">
        <f>'[1]8 Muong Thin'!$I98</f>
        <v>0</v>
      </c>
      <c r="M14" s="1">
        <f>'[1]9 Muong Mun'!$I96</f>
        <v>0</v>
      </c>
      <c r="N14" s="1">
        <f>'[1]10 Pu Xi'!$I97</f>
        <v>0.02</v>
      </c>
      <c r="O14" s="1">
        <f>'[1]11 Mun Chung'!$I99</f>
        <v>0.22</v>
      </c>
      <c r="P14" s="1">
        <f>'[1]12 Na Tong'!$I97</f>
        <v>0</v>
      </c>
      <c r="Q14" s="131">
        <f>'[1]13 Phinh Sang'!$I97</f>
        <v>0</v>
      </c>
      <c r="R14" s="131">
        <f>'[1]14 Rang Dong'!$I98</f>
        <v>0</v>
      </c>
      <c r="S14" s="131">
        <f>'[1]15 Ta Ma'!$I97</f>
        <v>0</v>
      </c>
      <c r="T14" s="131">
        <f>'[1]16 Pu Nhung'!$I100</f>
        <v>4.456666666666667</v>
      </c>
      <c r="U14" s="131">
        <f>'[1]17 Quai Nua'!$I100</f>
        <v>4.466666666666667</v>
      </c>
      <c r="V14" s="131">
        <f>'[1]18 Quai Cang'!$I99</f>
        <v>4.466666666666667</v>
      </c>
      <c r="W14" s="131">
        <f>'[1]19 TT TG'!$I94</f>
        <v>1.31954</v>
      </c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</row>
    <row r="15" spans="1:23" s="5" customFormat="1" ht="15.75">
      <c r="A15" s="2" t="s">
        <v>101</v>
      </c>
      <c r="B15" s="3" t="s">
        <v>102</v>
      </c>
      <c r="C15" s="4" t="s">
        <v>206</v>
      </c>
      <c r="D15" s="1">
        <f t="shared" si="0"/>
        <v>4.18</v>
      </c>
      <c r="E15" s="1">
        <f>'[1]1 Tenh phong'!$I97</f>
        <v>0</v>
      </c>
      <c r="F15" s="1">
        <f>'[1]2 toa tinh'!$I97</f>
        <v>0.1</v>
      </c>
      <c r="G15" s="1">
        <f>'[1]3 quai to'!$I97</f>
        <v>0.12</v>
      </c>
      <c r="H15" s="1">
        <f>'[1]4 chieng sinh'!$I99</f>
        <v>0</v>
      </c>
      <c r="I15" s="1">
        <f>'[1]5 chieng dong'!$I99</f>
        <v>0</v>
      </c>
      <c r="J15" s="1">
        <f>'[1]6 Na Say'!$I98</f>
        <v>0</v>
      </c>
      <c r="K15" s="1">
        <f>'[1]7 Muong khong'!$I99</f>
        <v>0</v>
      </c>
      <c r="L15" s="1">
        <f>'[1]8 Muong Thin'!$I99</f>
        <v>0</v>
      </c>
      <c r="M15" s="1">
        <f>'[1]9 Muong Mun'!$I97</f>
        <v>0</v>
      </c>
      <c r="N15" s="1">
        <f>'[1]10 Pu Xi'!$I98</f>
        <v>0</v>
      </c>
      <c r="O15" s="1">
        <f>'[1]11 Mun Chung'!$I100</f>
        <v>0</v>
      </c>
      <c r="P15" s="1">
        <f>'[1]12 Na Tong'!$I98</f>
        <v>0</v>
      </c>
      <c r="Q15" s="131">
        <f>'[1]13 Phinh Sang'!$I98</f>
        <v>1.5</v>
      </c>
      <c r="R15" s="131">
        <f>'[1]14 Rang Dong'!$I99</f>
        <v>0</v>
      </c>
      <c r="S15" s="131">
        <f>'[1]15 Ta Ma'!$I98</f>
        <v>1.48</v>
      </c>
      <c r="T15" s="131">
        <f>'[1]16 Pu Nhung'!$I101</f>
        <v>0.48</v>
      </c>
      <c r="U15" s="131">
        <f>'[1]17 Quai Nua'!$I101</f>
        <v>0</v>
      </c>
      <c r="V15" s="131">
        <f>'[1]18 Quai Cang'!$I100</f>
        <v>0.5</v>
      </c>
      <c r="W15" s="131">
        <f>'[1]19 TT TG'!$I95</f>
        <v>0</v>
      </c>
    </row>
    <row r="16" spans="1:23" s="5" customFormat="1" ht="15.75">
      <c r="A16" s="2" t="s">
        <v>103</v>
      </c>
      <c r="B16" s="3" t="s">
        <v>104</v>
      </c>
      <c r="C16" s="4" t="s">
        <v>207</v>
      </c>
      <c r="D16" s="1">
        <f t="shared" si="0"/>
        <v>0</v>
      </c>
      <c r="E16" s="1">
        <f>'[1]1 Tenh phong'!$I98</f>
        <v>0</v>
      </c>
      <c r="F16" s="1">
        <f>'[1]2 toa tinh'!$I98</f>
        <v>0</v>
      </c>
      <c r="G16" s="1">
        <f>'[1]3 quai to'!$I98</f>
        <v>0</v>
      </c>
      <c r="H16" s="1">
        <f>'[1]4 chieng sinh'!$I100</f>
        <v>0</v>
      </c>
      <c r="I16" s="1">
        <f>'[1]5 chieng dong'!$I100</f>
        <v>0</v>
      </c>
      <c r="J16" s="1">
        <f>'[1]6 Na Say'!$I99</f>
        <v>0</v>
      </c>
      <c r="K16" s="1">
        <f>'[1]7 Muong khong'!$I100</f>
        <v>0</v>
      </c>
      <c r="L16" s="1">
        <f>'[1]8 Muong Thin'!$I100</f>
        <v>0</v>
      </c>
      <c r="M16" s="1">
        <f>'[1]9 Muong Mun'!$I98</f>
        <v>0</v>
      </c>
      <c r="N16" s="1">
        <f>'[1]10 Pu Xi'!$I99</f>
        <v>0</v>
      </c>
      <c r="O16" s="1">
        <f>'[1]11 Mun Chung'!$I101</f>
        <v>0</v>
      </c>
      <c r="P16" s="1">
        <f>'[1]12 Na Tong'!$I99</f>
        <v>0</v>
      </c>
      <c r="Q16" s="131">
        <f>'[1]13 Phinh Sang'!$I99</f>
        <v>0</v>
      </c>
      <c r="R16" s="131">
        <f>'[1]14 Rang Dong'!$I100</f>
        <v>0</v>
      </c>
      <c r="S16" s="131">
        <f>'[1]15 Ta Ma'!$I99</f>
        <v>0</v>
      </c>
      <c r="T16" s="131">
        <f>'[1]16 Pu Nhung'!$I102</f>
        <v>0</v>
      </c>
      <c r="U16" s="131">
        <f>'[1]17 Quai Nua'!$I102</f>
        <v>0</v>
      </c>
      <c r="V16" s="131">
        <f>'[1]18 Quai Cang'!$I101</f>
        <v>0</v>
      </c>
      <c r="W16" s="131">
        <f>'[1]19 TT TG'!$I96</f>
        <v>0</v>
      </c>
    </row>
    <row r="17" spans="1:23" s="5" customFormat="1" ht="15.75">
      <c r="A17" s="2" t="s">
        <v>105</v>
      </c>
      <c r="B17" s="3" t="s">
        <v>106</v>
      </c>
      <c r="C17" s="4" t="s">
        <v>208</v>
      </c>
      <c r="D17" s="1">
        <f t="shared" si="0"/>
        <v>47.6036</v>
      </c>
      <c r="E17" s="1">
        <f>'[1]1 Tenh phong'!$I99</f>
        <v>0</v>
      </c>
      <c r="F17" s="1">
        <f>'[1]2 toa tinh'!$I99</f>
        <v>0</v>
      </c>
      <c r="G17" s="1">
        <f>'[1]3 quai to'!$I99</f>
        <v>3.673333333333333</v>
      </c>
      <c r="H17" s="1">
        <f>'[1]4 chieng sinh'!$I101</f>
        <v>3.4989333333333326</v>
      </c>
      <c r="I17" s="1">
        <f>'[1]5 chieng dong'!$I101</f>
        <v>3.4733333333333327</v>
      </c>
      <c r="J17" s="1">
        <f>'[1]6 Na Say'!$I100</f>
        <v>0</v>
      </c>
      <c r="K17" s="1">
        <f>'[1]7 Muong khong'!$I101</f>
        <v>2.1355999999999997</v>
      </c>
      <c r="L17" s="1">
        <f>'[1]8 Muong Thin'!$I101</f>
        <v>0</v>
      </c>
      <c r="M17" s="1">
        <f>'[1]9 Muong Mun'!$I99</f>
        <v>0.30560000000000004</v>
      </c>
      <c r="N17" s="1">
        <f>'[1]10 Pu Xi'!$I100</f>
        <v>0.0256</v>
      </c>
      <c r="O17" s="1">
        <f>'[1]11 Mun Chung'!$I102</f>
        <v>12.35</v>
      </c>
      <c r="P17" s="1">
        <f>'[1]12 Na Tong'!$I100</f>
        <v>0</v>
      </c>
      <c r="Q17" s="131">
        <f>'[1]13 Phinh Sang'!$I100</f>
        <v>0.05120000000000147</v>
      </c>
      <c r="R17" s="131">
        <f>'[1]14 Rang Dong'!$I101</f>
        <v>0</v>
      </c>
      <c r="S17" s="131">
        <f>'[1]15 Ta Ma'!$I100</f>
        <v>0</v>
      </c>
      <c r="T17" s="131">
        <f>'[1]16 Pu Nhung'!$I103</f>
        <v>7.863333333333332</v>
      </c>
      <c r="U17" s="131">
        <f>'[1]17 Quai Nua'!$I103</f>
        <v>6.473333333333333</v>
      </c>
      <c r="V17" s="131">
        <f>'[1]18 Quai Cang'!$I102</f>
        <v>6.473333333333333</v>
      </c>
      <c r="W17" s="131">
        <f>'[1]19 TT TG'!$I97</f>
        <v>1.28</v>
      </c>
    </row>
    <row r="18" spans="1:23" s="5" customFormat="1" ht="15.75">
      <c r="A18" s="139" t="s">
        <v>155</v>
      </c>
      <c r="B18" s="28" t="s">
        <v>156</v>
      </c>
      <c r="C18" s="4" t="s">
        <v>209</v>
      </c>
      <c r="D18" s="1">
        <f t="shared" si="0"/>
        <v>0</v>
      </c>
      <c r="E18" s="1">
        <f>'[1]1 Tenh phong'!$I100</f>
        <v>0</v>
      </c>
      <c r="F18" s="1">
        <f>'[1]2 toa tinh'!$I100</f>
        <v>0</v>
      </c>
      <c r="G18" s="1">
        <f>'[1]3 quai to'!$I100</f>
        <v>0</v>
      </c>
      <c r="H18" s="1">
        <f>'[1]4 chieng sinh'!$I102</f>
        <v>0</v>
      </c>
      <c r="I18" s="1">
        <f>'[1]5 chieng dong'!$I102</f>
        <v>0</v>
      </c>
      <c r="J18" s="1">
        <f>'[1]6 Na Say'!$I101</f>
        <v>0</v>
      </c>
      <c r="K18" s="1">
        <f>'[1]7 Muong khong'!$I102</f>
        <v>0</v>
      </c>
      <c r="L18" s="1">
        <f>'[1]8 Muong Thin'!$I102</f>
        <v>0</v>
      </c>
      <c r="M18" s="1">
        <f>'[1]9 Muong Mun'!$I100</f>
        <v>0</v>
      </c>
      <c r="N18" s="1">
        <f>'[1]10 Pu Xi'!$I101</f>
        <v>0</v>
      </c>
      <c r="O18" s="1">
        <f>'[1]11 Mun Chung'!$I103</f>
        <v>0</v>
      </c>
      <c r="P18" s="1">
        <f>'[1]12 Na Tong'!$I101</f>
        <v>0</v>
      </c>
      <c r="Q18" s="131">
        <f>'[1]13 Phinh Sang'!$I101</f>
        <v>0</v>
      </c>
      <c r="R18" s="131">
        <f>'[1]14 Rang Dong'!$I102</f>
        <v>0</v>
      </c>
      <c r="S18" s="131">
        <f>'[1]15 Ta Ma'!$I101</f>
        <v>0</v>
      </c>
      <c r="T18" s="131">
        <f>'[1]16 Pu Nhung'!$I104</f>
        <v>0</v>
      </c>
      <c r="U18" s="131">
        <f>'[1]17 Quai Nua'!$I104</f>
        <v>0</v>
      </c>
      <c r="V18" s="131">
        <f>'[1]18 Quai Cang'!$I103</f>
        <v>0</v>
      </c>
      <c r="W18" s="131">
        <f>'[1]19 TT TG'!$I98</f>
        <v>0</v>
      </c>
    </row>
    <row r="19" spans="1:23" s="5" customFormat="1" ht="15.75">
      <c r="A19" s="2" t="s">
        <v>107</v>
      </c>
      <c r="B19" s="3" t="s">
        <v>166</v>
      </c>
      <c r="C19" s="4" t="s">
        <v>210</v>
      </c>
      <c r="D19" s="1">
        <f t="shared" si="0"/>
        <v>4.5866299999999995</v>
      </c>
      <c r="E19" s="1">
        <f>'[1]1 Tenh phong'!$I101</f>
        <v>0.01</v>
      </c>
      <c r="F19" s="1">
        <f>'[1]2 toa tinh'!$I101</f>
        <v>0</v>
      </c>
      <c r="G19" s="1">
        <f>'[1]3 quai to'!$I101</f>
        <v>0</v>
      </c>
      <c r="H19" s="1">
        <f>'[1]4 chieng sinh'!$I103</f>
        <v>0</v>
      </c>
      <c r="I19" s="1">
        <f>'[1]5 chieng dong'!$I103</f>
        <v>0</v>
      </c>
      <c r="J19" s="1">
        <f>'[1]6 Na Say'!$I102</f>
        <v>0</v>
      </c>
      <c r="K19" s="1">
        <f>'[1]7 Muong khong'!$I103</f>
        <v>0.1</v>
      </c>
      <c r="L19" s="1">
        <f>'[1]8 Muong Thin'!$I103</f>
        <v>0</v>
      </c>
      <c r="M19" s="1">
        <f>'[1]9 Muong Mun'!$I101</f>
        <v>0</v>
      </c>
      <c r="N19" s="1">
        <f>'[1]10 Pu Xi'!$I102</f>
        <v>0</v>
      </c>
      <c r="O19" s="1">
        <f>'[1]11 Mun Chung'!$I104</f>
        <v>0</v>
      </c>
      <c r="P19" s="1">
        <f>'[1]12 Na Tong'!$I102</f>
        <v>0</v>
      </c>
      <c r="Q19" s="131">
        <f>'[1]13 Phinh Sang'!$I102</f>
        <v>0</v>
      </c>
      <c r="R19" s="131">
        <f>'[1]14 Rang Dong'!$I103</f>
        <v>0</v>
      </c>
      <c r="S19" s="131">
        <f>'[1]15 Ta Ma'!$I102</f>
        <v>0</v>
      </c>
      <c r="T19" s="131">
        <f>'[1]16 Pu Nhung'!$I105</f>
        <v>1.36</v>
      </c>
      <c r="U19" s="131">
        <f>'[1]17 Quai Nua'!$I105</f>
        <v>1</v>
      </c>
      <c r="V19" s="131">
        <f>'[1]18 Quai Cang'!$I104</f>
        <v>1</v>
      </c>
      <c r="W19" s="131">
        <f>'[1]19 TT TG'!$I99</f>
        <v>1.1166299999999998</v>
      </c>
    </row>
    <row r="20" spans="1:23" s="5" customFormat="1" ht="15.75">
      <c r="A20" s="2" t="s">
        <v>108</v>
      </c>
      <c r="B20" s="3" t="s">
        <v>109</v>
      </c>
      <c r="C20" s="4" t="s">
        <v>211</v>
      </c>
      <c r="D20" s="1">
        <f t="shared" si="0"/>
        <v>0</v>
      </c>
      <c r="E20" s="1">
        <f>'[1]1 Tenh phong'!$I102</f>
        <v>0</v>
      </c>
      <c r="F20" s="1">
        <f>'[1]2 toa tinh'!$I102</f>
        <v>0</v>
      </c>
      <c r="G20" s="1">
        <f>'[1]3 quai to'!$I102</f>
        <v>0</v>
      </c>
      <c r="H20" s="1">
        <f>'[1]4 chieng sinh'!$I104</f>
        <v>0</v>
      </c>
      <c r="I20" s="1">
        <f>'[1]5 chieng dong'!$I104</f>
        <v>0</v>
      </c>
      <c r="J20" s="1">
        <f>'[1]6 Na Say'!$I103</f>
        <v>0</v>
      </c>
      <c r="K20" s="1">
        <f>'[1]7 Muong khong'!$I104</f>
        <v>0</v>
      </c>
      <c r="L20" s="1">
        <f>'[1]8 Muong Thin'!$I104</f>
        <v>0</v>
      </c>
      <c r="M20" s="1">
        <f>'[1]9 Muong Mun'!$I102</f>
        <v>0</v>
      </c>
      <c r="N20" s="1">
        <f>'[1]10 Pu Xi'!$I103</f>
        <v>0</v>
      </c>
      <c r="O20" s="1">
        <f>'[1]11 Mun Chung'!$I105</f>
        <v>0</v>
      </c>
      <c r="P20" s="1">
        <f>'[1]12 Na Tong'!$I103</f>
        <v>0</v>
      </c>
      <c r="Q20" s="131">
        <f>'[1]13 Phinh Sang'!$I103</f>
        <v>0</v>
      </c>
      <c r="R20" s="131">
        <f>'[1]14 Rang Dong'!$I104</f>
        <v>0</v>
      </c>
      <c r="S20" s="131">
        <f>'[1]15 Ta Ma'!$I103</f>
        <v>0</v>
      </c>
      <c r="T20" s="131">
        <f>'[1]16 Pu Nhung'!$I106</f>
        <v>0</v>
      </c>
      <c r="U20" s="131">
        <f>'[1]17 Quai Nua'!$I106</f>
        <v>0</v>
      </c>
      <c r="V20" s="131">
        <f>'[1]18 Quai Cang'!$I105</f>
        <v>0</v>
      </c>
      <c r="W20" s="131">
        <f>'[1]19 TT TG'!$I100</f>
        <v>0</v>
      </c>
    </row>
    <row r="21" spans="1:60" s="5" customFormat="1" ht="15.75">
      <c r="A21" s="2" t="s">
        <v>111</v>
      </c>
      <c r="B21" s="3" t="s">
        <v>112</v>
      </c>
      <c r="C21" s="4" t="s">
        <v>212</v>
      </c>
      <c r="D21" s="9">
        <f t="shared" si="0"/>
        <v>0</v>
      </c>
      <c r="E21" s="9">
        <f>'[1]1 Tenh phong'!$I103</f>
        <v>0</v>
      </c>
      <c r="F21" s="9">
        <f>'[1]2 toa tinh'!$I103</f>
        <v>0</v>
      </c>
      <c r="G21" s="9">
        <f>'[1]3 quai to'!$I103</f>
        <v>0</v>
      </c>
      <c r="H21" s="9">
        <f>'[1]4 chieng sinh'!$I105</f>
        <v>0</v>
      </c>
      <c r="I21" s="9">
        <f>'[1]5 chieng dong'!$I105</f>
        <v>0</v>
      </c>
      <c r="J21" s="9">
        <f>'[1]6 Na Say'!$I104</f>
        <v>0</v>
      </c>
      <c r="K21" s="9">
        <f>'[1]7 Muong khong'!$I105</f>
        <v>0</v>
      </c>
      <c r="L21" s="9">
        <f>'[1]8 Muong Thin'!$I105</f>
        <v>0</v>
      </c>
      <c r="M21" s="9">
        <f>'[1]9 Muong Mun'!$I103</f>
        <v>0</v>
      </c>
      <c r="N21" s="9">
        <f>'[1]10 Pu Xi'!$I104</f>
        <v>0</v>
      </c>
      <c r="O21" s="9">
        <f>'[1]11 Mun Chung'!$I106</f>
        <v>0</v>
      </c>
      <c r="P21" s="9">
        <f>'[1]12 Na Tong'!$I104</f>
        <v>0</v>
      </c>
      <c r="Q21" s="23">
        <f>'[1]13 Phinh Sang'!$I104</f>
        <v>0</v>
      </c>
      <c r="R21" s="23">
        <f>'[1]14 Rang Dong'!$I105</f>
        <v>0</v>
      </c>
      <c r="S21" s="23">
        <f>'[1]15 Ta Ma'!$I104</f>
        <v>0</v>
      </c>
      <c r="T21" s="23">
        <f>'[1]16 Pu Nhung'!$I107</f>
        <v>0</v>
      </c>
      <c r="U21" s="23">
        <f>'[1]17 Quai Nua'!$I107</f>
        <v>0</v>
      </c>
      <c r="V21" s="23">
        <f>'[1]18 Quai Cang'!$I106</f>
        <v>0</v>
      </c>
      <c r="W21" s="23">
        <f>'[1]19 TT TG'!$I101</f>
        <v>0</v>
      </c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</row>
    <row r="22" spans="1:23" s="31" customFormat="1" ht="31.5">
      <c r="A22" s="29" t="s">
        <v>213</v>
      </c>
      <c r="B22" s="21" t="s">
        <v>214</v>
      </c>
      <c r="C22" s="22"/>
      <c r="D22" s="9">
        <f>SUM(E22:W22)</f>
        <v>10350</v>
      </c>
      <c r="E22" s="9">
        <f>SUM(E23:E32)</f>
        <v>1000</v>
      </c>
      <c r="F22" s="9">
        <f aca="true" t="shared" si="1" ref="F22:W22">SUM(F23:F32)</f>
        <v>1000</v>
      </c>
      <c r="G22" s="9">
        <f t="shared" si="1"/>
        <v>20</v>
      </c>
      <c r="H22" s="9">
        <f t="shared" si="1"/>
        <v>20</v>
      </c>
      <c r="I22" s="9">
        <f t="shared" si="1"/>
        <v>20</v>
      </c>
      <c r="J22" s="9">
        <f t="shared" si="1"/>
        <v>20</v>
      </c>
      <c r="K22" s="9">
        <f t="shared" si="1"/>
        <v>1020</v>
      </c>
      <c r="L22" s="9">
        <f t="shared" si="1"/>
        <v>1020</v>
      </c>
      <c r="M22" s="9">
        <f t="shared" si="1"/>
        <v>1020</v>
      </c>
      <c r="N22" s="9">
        <f t="shared" si="1"/>
        <v>2020</v>
      </c>
      <c r="O22" s="9">
        <f t="shared" si="1"/>
        <v>30</v>
      </c>
      <c r="P22" s="9">
        <f t="shared" si="1"/>
        <v>30</v>
      </c>
      <c r="Q22" s="9">
        <f t="shared" si="1"/>
        <v>1030</v>
      </c>
      <c r="R22" s="9">
        <f t="shared" si="1"/>
        <v>20</v>
      </c>
      <c r="S22" s="9">
        <f t="shared" si="1"/>
        <v>1000</v>
      </c>
      <c r="T22" s="9">
        <f t="shared" si="1"/>
        <v>1020</v>
      </c>
      <c r="U22" s="9">
        <f t="shared" si="1"/>
        <v>20</v>
      </c>
      <c r="V22" s="9">
        <f t="shared" si="1"/>
        <v>20</v>
      </c>
      <c r="W22" s="9">
        <f t="shared" si="1"/>
        <v>20</v>
      </c>
    </row>
    <row r="23" spans="1:23" ht="15.75">
      <c r="A23" s="8" t="s">
        <v>60</v>
      </c>
      <c r="B23" s="3" t="s">
        <v>215</v>
      </c>
      <c r="C23" s="4" t="s">
        <v>216</v>
      </c>
      <c r="D23" s="9">
        <f t="shared" si="0"/>
        <v>0</v>
      </c>
      <c r="E23" s="1"/>
      <c r="F23" s="1"/>
      <c r="G23" s="1"/>
      <c r="H23" s="1"/>
      <c r="I23" s="1"/>
      <c r="J23" s="1"/>
      <c r="K23" s="9"/>
      <c r="L23" s="1"/>
      <c r="M23" s="1"/>
      <c r="N23" s="1"/>
      <c r="O23" s="1"/>
      <c r="P23" s="1"/>
      <c r="Q23" s="10"/>
      <c r="R23" s="10"/>
      <c r="S23" s="10"/>
      <c r="T23" s="10"/>
      <c r="U23" s="10"/>
      <c r="V23" s="10"/>
      <c r="W23" s="10"/>
    </row>
    <row r="24" spans="1:23" ht="15.75">
      <c r="A24" s="8" t="s">
        <v>61</v>
      </c>
      <c r="B24" s="32" t="s">
        <v>217</v>
      </c>
      <c r="C24" s="33" t="s">
        <v>218</v>
      </c>
      <c r="D24" s="9">
        <f t="shared" si="0"/>
        <v>0</v>
      </c>
      <c r="E24" s="34"/>
      <c r="F24" s="34"/>
      <c r="G24" s="34"/>
      <c r="H24" s="34"/>
      <c r="I24" s="34"/>
      <c r="J24" s="34"/>
      <c r="K24" s="9"/>
      <c r="L24" s="34"/>
      <c r="M24" s="34"/>
      <c r="N24" s="34"/>
      <c r="O24" s="34"/>
      <c r="P24" s="34"/>
      <c r="Q24" s="10"/>
      <c r="R24" s="10"/>
      <c r="S24" s="10"/>
      <c r="T24" s="10"/>
      <c r="U24" s="10"/>
      <c r="V24" s="10"/>
      <c r="W24" s="10"/>
    </row>
    <row r="25" spans="1:23" ht="15.75">
      <c r="A25" s="8" t="s">
        <v>62</v>
      </c>
      <c r="B25" s="3" t="s">
        <v>219</v>
      </c>
      <c r="C25" s="4" t="s">
        <v>220</v>
      </c>
      <c r="D25" s="9">
        <f t="shared" si="0"/>
        <v>0</v>
      </c>
      <c r="E25" s="1"/>
      <c r="F25" s="1"/>
      <c r="G25" s="1"/>
      <c r="H25" s="1"/>
      <c r="I25" s="1"/>
      <c r="J25" s="1"/>
      <c r="K25" s="9"/>
      <c r="L25" s="1"/>
      <c r="M25" s="1"/>
      <c r="N25" s="1"/>
      <c r="O25" s="1"/>
      <c r="P25" s="1"/>
      <c r="Q25" s="10"/>
      <c r="R25" s="10"/>
      <c r="S25" s="10"/>
      <c r="T25" s="10"/>
      <c r="U25" s="10"/>
      <c r="V25" s="10"/>
      <c r="W25" s="10"/>
    </row>
    <row r="26" spans="1:23" ht="15.75">
      <c r="A26" s="8" t="s">
        <v>117</v>
      </c>
      <c r="B26" s="3" t="s">
        <v>221</v>
      </c>
      <c r="C26" s="4" t="s">
        <v>222</v>
      </c>
      <c r="D26" s="9">
        <f t="shared" si="0"/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.75">
      <c r="A27" s="8" t="s">
        <v>119</v>
      </c>
      <c r="B27" s="3" t="s">
        <v>234</v>
      </c>
      <c r="C27" s="4" t="s">
        <v>233</v>
      </c>
      <c r="D27" s="167">
        <f t="shared" si="0"/>
        <v>4000</v>
      </c>
      <c r="E27" s="1"/>
      <c r="F27" s="1"/>
      <c r="G27" s="1"/>
      <c r="H27" s="1"/>
      <c r="I27" s="1"/>
      <c r="J27" s="1"/>
      <c r="K27" s="1"/>
      <c r="L27" s="1"/>
      <c r="M27" s="1"/>
      <c r="N27" s="1">
        <v>1000</v>
      </c>
      <c r="O27" s="1"/>
      <c r="P27" s="1"/>
      <c r="Q27" s="10">
        <v>1000</v>
      </c>
      <c r="R27" s="10"/>
      <c r="S27" s="10">
        <v>1000</v>
      </c>
      <c r="T27" s="10">
        <v>1000</v>
      </c>
      <c r="U27" s="10"/>
      <c r="V27" s="10"/>
      <c r="W27" s="10"/>
    </row>
    <row r="28" spans="1:23" ht="15.75">
      <c r="A28" s="8" t="s">
        <v>121</v>
      </c>
      <c r="B28" s="3" t="s">
        <v>235</v>
      </c>
      <c r="C28" s="4" t="s">
        <v>236</v>
      </c>
      <c r="D28" s="167">
        <f t="shared" si="0"/>
        <v>6000</v>
      </c>
      <c r="E28" s="1">
        <v>1000</v>
      </c>
      <c r="F28" s="1">
        <v>1000</v>
      </c>
      <c r="G28" s="1"/>
      <c r="H28" s="1"/>
      <c r="I28" s="1"/>
      <c r="J28" s="1"/>
      <c r="K28" s="1">
        <v>1000</v>
      </c>
      <c r="L28" s="1">
        <v>1000</v>
      </c>
      <c r="M28" s="1">
        <v>1000</v>
      </c>
      <c r="N28" s="1">
        <v>1000</v>
      </c>
      <c r="O28" s="1"/>
      <c r="P28" s="1"/>
      <c r="Q28" s="10"/>
      <c r="R28" s="10"/>
      <c r="S28" s="10"/>
      <c r="T28" s="10"/>
      <c r="U28" s="10"/>
      <c r="V28" s="10"/>
      <c r="W28" s="10"/>
    </row>
    <row r="29" spans="1:23" s="18" customFormat="1" ht="15.75">
      <c r="A29" s="12" t="s">
        <v>123</v>
      </c>
      <c r="B29" s="13" t="s">
        <v>237</v>
      </c>
      <c r="C29" s="14" t="s">
        <v>238</v>
      </c>
      <c r="D29" s="119">
        <f t="shared" si="0"/>
        <v>350</v>
      </c>
      <c r="E29" s="15"/>
      <c r="F29" s="15"/>
      <c r="G29" s="16">
        <v>20</v>
      </c>
      <c r="H29" s="16">
        <v>20</v>
      </c>
      <c r="I29" s="16">
        <v>20</v>
      </c>
      <c r="J29" s="16">
        <v>20</v>
      </c>
      <c r="K29" s="16">
        <v>20</v>
      </c>
      <c r="L29" s="16">
        <v>20</v>
      </c>
      <c r="M29" s="16">
        <v>20</v>
      </c>
      <c r="N29" s="16">
        <v>20</v>
      </c>
      <c r="O29" s="16">
        <v>30</v>
      </c>
      <c r="P29" s="16">
        <v>30</v>
      </c>
      <c r="Q29" s="17">
        <v>30</v>
      </c>
      <c r="R29" s="17">
        <v>20</v>
      </c>
      <c r="S29" s="17"/>
      <c r="T29" s="17">
        <v>20</v>
      </c>
      <c r="U29" s="17">
        <v>20</v>
      </c>
      <c r="V29" s="17">
        <v>20</v>
      </c>
      <c r="W29" s="17">
        <v>20</v>
      </c>
    </row>
    <row r="30" spans="1:23" ht="37.5">
      <c r="A30" s="8" t="s">
        <v>125</v>
      </c>
      <c r="B30" s="3" t="s">
        <v>223</v>
      </c>
      <c r="C30" s="4" t="s">
        <v>224</v>
      </c>
      <c r="D30" s="9">
        <f t="shared" si="0"/>
        <v>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0"/>
      <c r="R30" s="10"/>
      <c r="S30" s="10"/>
      <c r="T30" s="10"/>
      <c r="U30" s="10"/>
      <c r="V30" s="10"/>
      <c r="W30" s="10"/>
    </row>
    <row r="31" spans="1:23" ht="18.75">
      <c r="A31" s="8" t="s">
        <v>127</v>
      </c>
      <c r="B31" s="3" t="s">
        <v>225</v>
      </c>
      <c r="C31" s="4" t="s">
        <v>226</v>
      </c>
      <c r="D31" s="9">
        <f t="shared" si="0"/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0"/>
      <c r="R31" s="10"/>
      <c r="S31" s="10"/>
      <c r="T31" s="10"/>
      <c r="U31" s="10"/>
      <c r="V31" s="10"/>
      <c r="W31" s="10"/>
    </row>
    <row r="32" spans="1:23" s="38" customFormat="1" ht="37.5">
      <c r="A32" s="35" t="s">
        <v>155</v>
      </c>
      <c r="B32" s="28" t="s">
        <v>156</v>
      </c>
      <c r="C32" s="27" t="s">
        <v>227</v>
      </c>
      <c r="D32" s="9">
        <f t="shared" si="0"/>
        <v>0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/>
      <c r="R32" s="37"/>
      <c r="S32" s="37"/>
      <c r="T32" s="37"/>
      <c r="U32" s="37"/>
      <c r="V32" s="37"/>
      <c r="W32" s="37"/>
    </row>
    <row r="33" spans="1:23" s="31" customFormat="1" ht="31.5">
      <c r="A33" s="29" t="s">
        <v>228</v>
      </c>
      <c r="B33" s="143" t="s">
        <v>229</v>
      </c>
      <c r="C33" s="22" t="s">
        <v>230</v>
      </c>
      <c r="D33" s="9">
        <f t="shared" si="0"/>
        <v>2.72</v>
      </c>
      <c r="E33" s="9">
        <v>0</v>
      </c>
      <c r="F33" s="9">
        <v>0</v>
      </c>
      <c r="G33" s="9">
        <v>0.25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30"/>
      <c r="R33" s="30"/>
      <c r="S33" s="30"/>
      <c r="T33" s="30"/>
      <c r="U33" s="30"/>
      <c r="V33" s="30"/>
      <c r="W33" s="30">
        <v>2.47</v>
      </c>
    </row>
    <row r="34" spans="1:4" ht="30.75" customHeight="1">
      <c r="A34" s="189" t="s">
        <v>231</v>
      </c>
      <c r="B34" s="189"/>
      <c r="C34" s="189"/>
      <c r="D34" s="189"/>
    </row>
    <row r="35" spans="1:2" ht="15.75">
      <c r="A35" s="140"/>
      <c r="B35" s="141" t="s">
        <v>232</v>
      </c>
    </row>
  </sheetData>
  <sheetProtection/>
  <mergeCells count="9">
    <mergeCell ref="A1:D1"/>
    <mergeCell ref="A2:D2"/>
    <mergeCell ref="A34:D34"/>
    <mergeCell ref="M3:P3"/>
    <mergeCell ref="A4:A5"/>
    <mergeCell ref="B4:B5"/>
    <mergeCell ref="C4:C5"/>
    <mergeCell ref="D4:D5"/>
    <mergeCell ref="E4:W4"/>
  </mergeCells>
  <conditionalFormatting sqref="A1:A3 H3:L3 E1:IV1 A36:IV65536 Q3:IV3 X2:IV2">
    <cfRule type="cellIs" priority="28" dxfId="113" operator="equal" stopIfTrue="1">
      <formula>0</formula>
    </cfRule>
  </conditionalFormatting>
  <conditionalFormatting sqref="A3:L3 A1:A2 A36:IV65536 Q3:IV3 X2:IV2 E1:IV1">
    <cfRule type="cellIs" priority="25" dxfId="113" operator="equal" stopIfTrue="1">
      <formula>0</formula>
    </cfRule>
    <cfRule type="cellIs" priority="26" dxfId="114" operator="equal" stopIfTrue="1">
      <formula>0</formula>
    </cfRule>
    <cfRule type="cellIs" priority="27" dxfId="113" operator="equal" stopIfTrue="1">
      <formula>0</formula>
    </cfRule>
  </conditionalFormatting>
  <conditionalFormatting sqref="E42:E48 E36:E38">
    <cfRule type="cellIs" priority="24" dxfId="115" operator="equal" stopIfTrue="1">
      <formula>0</formula>
    </cfRule>
  </conditionalFormatting>
  <conditionalFormatting sqref="A9 A4:A6 B6 A32 C9:O9 B4:D5 A7:O8 D18:IV18 C32:IV32 A33:IV33 C35:IV35 A10:IV10 A13:IV17 A11:A12 C11:IV12 P7:IV9 K8:K26 D8:D33 X4:IV6 E8:J21 L8:W21 A19:IV31 E34:IV34">
    <cfRule type="cellIs" priority="23" dxfId="113" operator="equal" stopIfTrue="1">
      <formula>0</formula>
    </cfRule>
  </conditionalFormatting>
  <conditionalFormatting sqref="A32 C32:P32 A33:P33 A4:D6 C35:P35 A13:P17 A11:A12 C11:P12 Q7:IV35 A7:P10 D18:P18 A19:P31 K8:K26 D8:D33 X4:IV6 F26:W26 E8:J21 L8:W21 F22:W22 E34:P34">
    <cfRule type="cellIs" priority="20" dxfId="113" operator="equal" stopIfTrue="1">
      <formula>0</formula>
    </cfRule>
    <cfRule type="cellIs" priority="21" dxfId="114" operator="equal" stopIfTrue="1">
      <formula>0</formula>
    </cfRule>
    <cfRule type="cellIs" priority="22" dxfId="113" operator="equal" stopIfTrue="1">
      <formula>0</formula>
    </cfRule>
  </conditionalFormatting>
  <conditionalFormatting sqref="E34:E35 F26:W26 D7:P33 F22:W22">
    <cfRule type="cellIs" priority="19" dxfId="115" operator="equal" stopIfTrue="1">
      <formula>0</formula>
    </cfRule>
  </conditionalFormatting>
  <conditionalFormatting sqref="A18:B18">
    <cfRule type="cellIs" priority="18" dxfId="113" operator="equal" stopIfTrue="1">
      <formula>0</formula>
    </cfRule>
  </conditionalFormatting>
  <conditionalFormatting sqref="C18">
    <cfRule type="cellIs" priority="17" dxfId="113" operator="equal" stopIfTrue="1">
      <formula>0</formula>
    </cfRule>
  </conditionalFormatting>
  <conditionalFormatting sqref="C18">
    <cfRule type="cellIs" priority="14" dxfId="113" operator="equal" stopIfTrue="1">
      <formula>0</formula>
    </cfRule>
    <cfRule type="cellIs" priority="15" dxfId="114" operator="equal" stopIfTrue="1">
      <formula>0</formula>
    </cfRule>
    <cfRule type="cellIs" priority="16" dxfId="113" operator="equal" stopIfTrue="1">
      <formula>0</formula>
    </cfRule>
  </conditionalFormatting>
  <conditionalFormatting sqref="B32">
    <cfRule type="cellIs" priority="13" dxfId="113" operator="equal" stopIfTrue="1">
      <formula>0</formula>
    </cfRule>
  </conditionalFormatting>
  <conditionalFormatting sqref="E6:W6">
    <cfRule type="cellIs" priority="8" dxfId="113" operator="equal" stopIfTrue="1">
      <formula>0</formula>
    </cfRule>
  </conditionalFormatting>
  <conditionalFormatting sqref="E6:W6">
    <cfRule type="cellIs" priority="5" dxfId="113" operator="equal" stopIfTrue="1">
      <formula>0</formula>
    </cfRule>
    <cfRule type="cellIs" priority="6" dxfId="114" operator="equal" stopIfTrue="1">
      <formula>0</formula>
    </cfRule>
    <cfRule type="cellIs" priority="7" dxfId="113" operator="equal" stopIfTrue="1">
      <formula>0</formula>
    </cfRule>
  </conditionalFormatting>
  <conditionalFormatting sqref="B11:B12">
    <cfRule type="cellIs" priority="4" dxfId="113" operator="equal" stopIfTrue="1">
      <formula>0</formula>
    </cfRule>
  </conditionalFormatting>
  <conditionalFormatting sqref="E5:W5">
    <cfRule type="cellIs" priority="1" dxfId="113" operator="equal" stopIfTrue="1">
      <formula>0</formula>
    </cfRule>
    <cfRule type="cellIs" priority="2" dxfId="114" operator="equal" stopIfTrue="1">
      <formula>0</formula>
    </cfRule>
    <cfRule type="cellIs" priority="3" dxfId="113" operator="equal" stopIfTrue="1">
      <formula>0</formula>
    </cfRule>
  </conditionalFormatting>
  <printOptions/>
  <pageMargins left="0.7874015748031497" right="0" top="0.3937007874015748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H61"/>
  <sheetViews>
    <sheetView view="pageBreakPreview" zoomScaleSheetLayoutView="100" zoomScalePageLayoutView="0" workbookViewId="0" topLeftCell="Z49">
      <selection activeCell="Z67" sqref="Z67"/>
    </sheetView>
  </sheetViews>
  <sheetFormatPr defaultColWidth="11.421875" defaultRowHeight="15"/>
  <cols>
    <col min="1" max="1" width="7.57421875" style="40" customWidth="1"/>
    <col min="2" max="2" width="57.28125" style="40" customWidth="1"/>
    <col min="3" max="3" width="9.00390625" style="40" customWidth="1"/>
    <col min="4" max="4" width="14.140625" style="40" customWidth="1"/>
    <col min="5" max="6" width="13.8515625" style="41" hidden="1" customWidth="1"/>
    <col min="7" max="7" width="17.421875" style="41" hidden="1" customWidth="1"/>
    <col min="8" max="8" width="16.8515625" style="41" hidden="1" customWidth="1"/>
    <col min="9" max="9" width="16.421875" style="41" hidden="1" customWidth="1"/>
    <col min="10" max="10" width="13.8515625" style="41" hidden="1" customWidth="1"/>
    <col min="11" max="11" width="17.8515625" style="41" hidden="1" customWidth="1"/>
    <col min="12" max="12" width="13.8515625" style="41" hidden="1" customWidth="1"/>
    <col min="13" max="13" width="19.140625" style="41" hidden="1" customWidth="1"/>
    <col min="14" max="14" width="17.421875" style="41" hidden="1" customWidth="1"/>
    <col min="15" max="15" width="15.8515625" style="41" hidden="1" customWidth="1"/>
    <col min="16" max="16" width="13.8515625" style="41" hidden="1" customWidth="1"/>
    <col min="17" max="20" width="12.28125" style="40" hidden="1" customWidth="1"/>
    <col min="21" max="22" width="12.28125" style="42" hidden="1" customWidth="1"/>
    <col min="23" max="23" width="12.28125" style="40" hidden="1" customWidth="1"/>
    <col min="24" max="59" width="12.28125" style="40" customWidth="1"/>
    <col min="60" max="60" width="21.7109375" style="40" customWidth="1"/>
    <col min="61" max="61" width="14.57421875" style="40" customWidth="1"/>
    <col min="62" max="16384" width="11.421875" style="40" customWidth="1"/>
  </cols>
  <sheetData>
    <row r="1" ht="30.75" customHeight="1">
      <c r="A1" s="39" t="s">
        <v>241</v>
      </c>
    </row>
    <row r="2" spans="1:16" ht="16.5" customHeight="1">
      <c r="A2" s="197" t="s">
        <v>244</v>
      </c>
      <c r="B2" s="197"/>
      <c r="C2" s="197"/>
      <c r="D2" s="197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22" s="160" customFormat="1" ht="9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98" t="s">
        <v>159</v>
      </c>
      <c r="N3" s="198"/>
      <c r="O3" s="198"/>
      <c r="P3" s="198"/>
      <c r="U3" s="161"/>
      <c r="V3" s="161"/>
    </row>
    <row r="4" spans="1:23" ht="15.75" customHeight="1">
      <c r="A4" s="199" t="s">
        <v>0</v>
      </c>
      <c r="B4" s="199" t="s">
        <v>89</v>
      </c>
      <c r="C4" s="199" t="s">
        <v>2</v>
      </c>
      <c r="D4" s="200" t="s">
        <v>160</v>
      </c>
      <c r="E4" s="202" t="s">
        <v>161</v>
      </c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</row>
    <row r="5" spans="1:23" ht="31.5">
      <c r="A5" s="199"/>
      <c r="B5" s="199"/>
      <c r="C5" s="199"/>
      <c r="D5" s="201"/>
      <c r="E5" s="149" t="s">
        <v>87</v>
      </c>
      <c r="F5" s="149" t="s">
        <v>90</v>
      </c>
      <c r="G5" s="149" t="s">
        <v>64</v>
      </c>
      <c r="H5" s="149" t="s">
        <v>53</v>
      </c>
      <c r="I5" s="149" t="s">
        <v>63</v>
      </c>
      <c r="J5" s="149" t="s">
        <v>65</v>
      </c>
      <c r="K5" s="149" t="s">
        <v>56</v>
      </c>
      <c r="L5" s="149" t="s">
        <v>91</v>
      </c>
      <c r="M5" s="149" t="s">
        <v>57</v>
      </c>
      <c r="N5" s="149" t="s">
        <v>55</v>
      </c>
      <c r="O5" s="149" t="s">
        <v>81</v>
      </c>
      <c r="P5" s="149" t="s">
        <v>82</v>
      </c>
      <c r="Q5" s="149" t="s">
        <v>54</v>
      </c>
      <c r="R5" s="149" t="s">
        <v>83</v>
      </c>
      <c r="S5" s="149" t="s">
        <v>84</v>
      </c>
      <c r="T5" s="149" t="s">
        <v>66</v>
      </c>
      <c r="U5" s="149" t="s">
        <v>85</v>
      </c>
      <c r="V5" s="149" t="s">
        <v>86</v>
      </c>
      <c r="W5" s="149" t="s">
        <v>92</v>
      </c>
    </row>
    <row r="6" spans="1:23" ht="15" customHeight="1">
      <c r="A6" s="162">
        <v>-1</v>
      </c>
      <c r="B6" s="162">
        <v>-2</v>
      </c>
      <c r="C6" s="162">
        <v>-3</v>
      </c>
      <c r="D6" s="162">
        <v>-4</v>
      </c>
      <c r="E6" s="152">
        <v>-5</v>
      </c>
      <c r="F6" s="152">
        <v>-6</v>
      </c>
      <c r="G6" s="152">
        <v>-7</v>
      </c>
      <c r="H6" s="152">
        <v>-8</v>
      </c>
      <c r="I6" s="152">
        <v>-9</v>
      </c>
      <c r="J6" s="152">
        <v>-10</v>
      </c>
      <c r="K6" s="152">
        <v>-11</v>
      </c>
      <c r="L6" s="152">
        <v>-12</v>
      </c>
      <c r="M6" s="152">
        <v>-13</v>
      </c>
      <c r="N6" s="152">
        <v>-14</v>
      </c>
      <c r="O6" s="152">
        <v>-15</v>
      </c>
      <c r="P6" s="152">
        <v>-16</v>
      </c>
      <c r="Q6" s="152">
        <v>-17</v>
      </c>
      <c r="R6" s="152">
        <v>-18</v>
      </c>
      <c r="S6" s="152">
        <v>-19</v>
      </c>
      <c r="T6" s="152">
        <v>-20</v>
      </c>
      <c r="U6" s="163">
        <v>-21</v>
      </c>
      <c r="V6" s="163">
        <v>-22</v>
      </c>
      <c r="W6" s="152">
        <v>-23</v>
      </c>
    </row>
    <row r="7" spans="1:23" s="50" customFormat="1" ht="18" customHeight="1">
      <c r="A7" s="43">
        <v>1</v>
      </c>
      <c r="B7" s="44" t="s">
        <v>93</v>
      </c>
      <c r="C7" s="45" t="s">
        <v>94</v>
      </c>
      <c r="D7" s="46">
        <f>SUM(E7:W7)</f>
        <v>0</v>
      </c>
      <c r="E7" s="47">
        <f>'[1]1 Tenh phong'!$K89</f>
        <v>0</v>
      </c>
      <c r="F7" s="45">
        <f>'[1]2 toa tinh'!$K89</f>
        <v>0</v>
      </c>
      <c r="G7" s="45">
        <f>'[1]3 quai to'!$K89</f>
        <v>0</v>
      </c>
      <c r="H7" s="45">
        <f>'[1]4 chieng sinh'!$K91</f>
        <v>0</v>
      </c>
      <c r="I7" s="45">
        <f>'[1]5 chieng dong'!$K91</f>
        <v>0</v>
      </c>
      <c r="J7" s="45">
        <f>'[1]6 Na Say'!$K92</f>
        <v>0</v>
      </c>
      <c r="K7" s="45">
        <f>'[1]7 Muong khong'!$K91</f>
        <v>0</v>
      </c>
      <c r="L7" s="45">
        <f>'[1]8 Muong Thin'!$K91</f>
        <v>0</v>
      </c>
      <c r="M7" s="45">
        <f>'[1]9 Muong Mun'!$K89</f>
        <v>0</v>
      </c>
      <c r="N7" s="45">
        <f>'[1]10 Pu Xi'!$K90</f>
        <v>0</v>
      </c>
      <c r="O7" s="45">
        <f>'[1]11 Mun Chung'!$K92</f>
        <v>0</v>
      </c>
      <c r="P7" s="45">
        <f>'[1]12 Na Tong'!$K90</f>
        <v>0</v>
      </c>
      <c r="Q7" s="48">
        <f>'[1]13 Phinh Sang'!$K90</f>
        <v>0</v>
      </c>
      <c r="R7" s="48">
        <f>'[1]14 Rang Dong'!$K91</f>
        <v>0</v>
      </c>
      <c r="S7" s="48">
        <f>'[1]15 Ta Ma'!$K90</f>
        <v>0</v>
      </c>
      <c r="T7" s="49">
        <f>'[1]16 Pu Nhung'!$K93</f>
        <v>0</v>
      </c>
      <c r="U7" s="48">
        <f>'[1]17 Quai Nua'!$K93</f>
        <v>0</v>
      </c>
      <c r="V7" s="48">
        <f>'[1]18 Quai Cang'!$K92</f>
        <v>0</v>
      </c>
      <c r="W7" s="46">
        <f>'[1]19 TT TG'!$K87</f>
        <v>0</v>
      </c>
    </row>
    <row r="8" spans="1:23" s="50" customFormat="1" ht="18" customHeight="1">
      <c r="A8" s="43"/>
      <c r="B8" s="44" t="s">
        <v>15</v>
      </c>
      <c r="C8" s="45"/>
      <c r="D8" s="46">
        <f aca="true" t="shared" si="0" ref="D8:D61">SUM(E8:W8)</f>
        <v>0</v>
      </c>
      <c r="E8" s="47">
        <f>'[1]1 Tenh phong'!$K90</f>
        <v>0</v>
      </c>
      <c r="F8" s="45">
        <f>'[1]2 toa tinh'!$K90</f>
        <v>0</v>
      </c>
      <c r="G8" s="45">
        <f>'[1]3 quai to'!$K90</f>
        <v>0</v>
      </c>
      <c r="H8" s="45">
        <f>'[1]4 chieng sinh'!$K92</f>
        <v>0</v>
      </c>
      <c r="I8" s="45">
        <f>'[1]5 chieng dong'!$K92</f>
        <v>0</v>
      </c>
      <c r="J8" s="45">
        <f>'[1]6 Na Say'!$K93</f>
        <v>0</v>
      </c>
      <c r="K8" s="45">
        <f>'[1]7 Muong khong'!$K92</f>
        <v>0</v>
      </c>
      <c r="L8" s="45">
        <f>'[1]8 Muong Thin'!$K92</f>
        <v>0</v>
      </c>
      <c r="M8" s="45">
        <f>'[1]9 Muong Mun'!$K90</f>
        <v>0</v>
      </c>
      <c r="N8" s="45">
        <f>'[1]10 Pu Xi'!$K91</f>
        <v>0</v>
      </c>
      <c r="O8" s="45">
        <f>'[1]11 Mun Chung'!$K93</f>
        <v>0</v>
      </c>
      <c r="P8" s="45">
        <f>'[1]12 Na Tong'!$K91</f>
        <v>0</v>
      </c>
      <c r="Q8" s="48">
        <f>'[1]13 Phinh Sang'!$K91</f>
        <v>0</v>
      </c>
      <c r="R8" s="48">
        <f>'[1]14 Rang Dong'!$K92</f>
        <v>0</v>
      </c>
      <c r="S8" s="48">
        <f>'[1]15 Ta Ma'!$K91</f>
        <v>0</v>
      </c>
      <c r="T8" s="49">
        <f>'[1]16 Pu Nhung'!$K94</f>
        <v>0</v>
      </c>
      <c r="U8" s="48">
        <f>'[1]17 Quai Nua'!$K94</f>
        <v>0</v>
      </c>
      <c r="V8" s="48">
        <f>'[1]18 Quai Cang'!$K93</f>
        <v>0</v>
      </c>
      <c r="W8" s="46">
        <f>'[1]19 TT TG'!$K88</f>
        <v>0</v>
      </c>
    </row>
    <row r="9" spans="1:59" ht="18" customHeight="1">
      <c r="A9" s="51" t="s">
        <v>58</v>
      </c>
      <c r="B9" s="52" t="s">
        <v>95</v>
      </c>
      <c r="C9" s="47" t="s">
        <v>88</v>
      </c>
      <c r="D9" s="46">
        <f t="shared" si="0"/>
        <v>0</v>
      </c>
      <c r="E9" s="47">
        <f>'[1]1 Tenh phong'!$K91</f>
        <v>0</v>
      </c>
      <c r="F9" s="45">
        <f>'[1]2 toa tinh'!$K91</f>
        <v>0</v>
      </c>
      <c r="G9" s="45">
        <f>'[1]3 quai to'!$K91</f>
        <v>0</v>
      </c>
      <c r="H9" s="45">
        <f>'[1]4 chieng sinh'!$K93</f>
        <v>0</v>
      </c>
      <c r="I9" s="45">
        <f>'[1]5 chieng dong'!$K93</f>
        <v>0</v>
      </c>
      <c r="J9" s="45">
        <f>'[1]6 Na Say'!$K94</f>
        <v>0</v>
      </c>
      <c r="K9" s="45">
        <f>'[1]7 Muong khong'!$K93</f>
        <v>0</v>
      </c>
      <c r="L9" s="45">
        <f>'[1]8 Muong Thin'!$K93</f>
        <v>0</v>
      </c>
      <c r="M9" s="45">
        <f>'[1]9 Muong Mun'!$K91</f>
        <v>0</v>
      </c>
      <c r="N9" s="45">
        <f>'[1]10 Pu Xi'!$K92</f>
        <v>0</v>
      </c>
      <c r="O9" s="45">
        <f>'[1]11 Mun Chung'!$K94</f>
        <v>0</v>
      </c>
      <c r="P9" s="45">
        <f>'[1]12 Na Tong'!$K92</f>
        <v>0</v>
      </c>
      <c r="Q9" s="48">
        <f>'[1]13 Phinh Sang'!$K92</f>
        <v>0</v>
      </c>
      <c r="R9" s="48">
        <f>'[1]14 Rang Dong'!$K93</f>
        <v>0</v>
      </c>
      <c r="S9" s="48">
        <f>'[1]15 Ta Ma'!$K92</f>
        <v>0</v>
      </c>
      <c r="T9" s="49">
        <f>'[1]16 Pu Nhung'!$K95</f>
        <v>0</v>
      </c>
      <c r="U9" s="48">
        <f>'[1]17 Quai Nua'!$K95</f>
        <v>0</v>
      </c>
      <c r="V9" s="48">
        <f>'[1]18 Quai Cang'!$K94</f>
        <v>0</v>
      </c>
      <c r="W9" s="46">
        <f>'[1]19 TT TG'!$K89</f>
        <v>0</v>
      </c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</row>
    <row r="10" spans="1:23" s="56" customFormat="1" ht="18" customHeight="1">
      <c r="A10" s="54">
        <v>0</v>
      </c>
      <c r="B10" s="55" t="s">
        <v>96</v>
      </c>
      <c r="C10" s="54" t="s">
        <v>3</v>
      </c>
      <c r="D10" s="46">
        <f t="shared" si="0"/>
        <v>0</v>
      </c>
      <c r="E10" s="47">
        <f>'[1]1 Tenh phong'!$K92</f>
        <v>0</v>
      </c>
      <c r="F10" s="45">
        <f>'[1]2 toa tinh'!$K92</f>
        <v>0</v>
      </c>
      <c r="G10" s="45">
        <f>'[1]3 quai to'!$K92</f>
        <v>0</v>
      </c>
      <c r="H10" s="45">
        <f>'[1]4 chieng sinh'!$K94</f>
        <v>0</v>
      </c>
      <c r="I10" s="45">
        <f>'[1]5 chieng dong'!$K94</f>
        <v>0</v>
      </c>
      <c r="J10" s="45">
        <f>'[1]6 Na Say'!$K95</f>
        <v>0</v>
      </c>
      <c r="K10" s="45">
        <f>'[1]7 Muong khong'!$K94</f>
        <v>0</v>
      </c>
      <c r="L10" s="45">
        <f>'[1]8 Muong Thin'!$K94</f>
        <v>0</v>
      </c>
      <c r="M10" s="45">
        <f>'[1]9 Muong Mun'!$K92</f>
        <v>0</v>
      </c>
      <c r="N10" s="45">
        <f>'[1]10 Pu Xi'!$K93</f>
        <v>0</v>
      </c>
      <c r="O10" s="45">
        <f>'[1]11 Mun Chung'!$K95</f>
        <v>0</v>
      </c>
      <c r="P10" s="45">
        <f>'[1]12 Na Tong'!$K93</f>
        <v>0</v>
      </c>
      <c r="Q10" s="48">
        <f>'[1]13 Phinh Sang'!$K93</f>
        <v>0</v>
      </c>
      <c r="R10" s="48">
        <f>'[1]14 Rang Dong'!$K94</f>
        <v>0</v>
      </c>
      <c r="S10" s="48">
        <f>'[1]15 Ta Ma'!$K93</f>
        <v>0</v>
      </c>
      <c r="T10" s="49">
        <f>'[1]16 Pu Nhung'!$K96</f>
        <v>0</v>
      </c>
      <c r="U10" s="48">
        <f>'[1]17 Quai Nua'!$K96</f>
        <v>0</v>
      </c>
      <c r="V10" s="48">
        <f>'[1]18 Quai Cang'!$K95</f>
        <v>0</v>
      </c>
      <c r="W10" s="46">
        <f>'[1]19 TT TG'!$K90</f>
        <v>0</v>
      </c>
    </row>
    <row r="11" spans="1:23" s="56" customFormat="1" ht="18" customHeight="1">
      <c r="A11" s="54"/>
      <c r="B11" s="7" t="s">
        <v>165</v>
      </c>
      <c r="C11" s="54" t="s">
        <v>4</v>
      </c>
      <c r="D11" s="46">
        <f t="shared" si="0"/>
        <v>0</v>
      </c>
      <c r="E11" s="47">
        <f>'[1]1 Tenh phong'!$K93</f>
        <v>0</v>
      </c>
      <c r="F11" s="45">
        <f>'[1]2 toa tinh'!$K93</f>
        <v>0</v>
      </c>
      <c r="G11" s="45">
        <f>'[1]3 quai to'!$K93</f>
        <v>0</v>
      </c>
      <c r="H11" s="45">
        <f>'[1]4 chieng sinh'!$K95</f>
        <v>0</v>
      </c>
      <c r="I11" s="45">
        <f>'[1]5 chieng dong'!$K95</f>
        <v>0</v>
      </c>
      <c r="J11" s="45">
        <f>'[1]6 Na Say'!$K96</f>
        <v>0</v>
      </c>
      <c r="K11" s="45">
        <f>'[1]7 Muong khong'!$K95</f>
        <v>0</v>
      </c>
      <c r="L11" s="45">
        <f>'[1]8 Muong Thin'!$K95</f>
        <v>0</v>
      </c>
      <c r="M11" s="45">
        <f>'[1]9 Muong Mun'!$K93</f>
        <v>0</v>
      </c>
      <c r="N11" s="45">
        <f>'[1]10 Pu Xi'!$K94</f>
        <v>0</v>
      </c>
      <c r="O11" s="45">
        <f>'[1]11 Mun Chung'!$K96</f>
        <v>0</v>
      </c>
      <c r="P11" s="45">
        <f>'[1]12 Na Tong'!$K94</f>
        <v>0</v>
      </c>
      <c r="Q11" s="48">
        <f>'[1]13 Phinh Sang'!$K94</f>
        <v>0</v>
      </c>
      <c r="R11" s="48">
        <f>'[1]14 Rang Dong'!$K95</f>
        <v>0</v>
      </c>
      <c r="S11" s="48">
        <f>'[1]15 Ta Ma'!$K94</f>
        <v>0</v>
      </c>
      <c r="T11" s="49">
        <f>'[1]16 Pu Nhung'!$K97</f>
        <v>0</v>
      </c>
      <c r="U11" s="48">
        <f>'[1]17 Quai Nua'!$K97</f>
        <v>0</v>
      </c>
      <c r="V11" s="48">
        <f>'[1]18 Quai Cang'!$K96</f>
        <v>0</v>
      </c>
      <c r="W11" s="46">
        <f>'[1]19 TT TG'!$K91</f>
        <v>0</v>
      </c>
    </row>
    <row r="12" spans="1:23" s="56" customFormat="1" ht="18" customHeight="1">
      <c r="A12" s="54"/>
      <c r="B12" s="7" t="s">
        <v>97</v>
      </c>
      <c r="C12" s="54" t="s">
        <v>5</v>
      </c>
      <c r="D12" s="46">
        <f t="shared" si="0"/>
        <v>0</v>
      </c>
      <c r="E12" s="47">
        <f>'[1]1 Tenh phong'!$K94</f>
        <v>0</v>
      </c>
      <c r="F12" s="45">
        <f>'[1]2 toa tinh'!$K94</f>
        <v>0</v>
      </c>
      <c r="G12" s="45">
        <f>'[1]3 quai to'!$K94</f>
        <v>0</v>
      </c>
      <c r="H12" s="45">
        <f>'[1]4 chieng sinh'!$K96</f>
        <v>0</v>
      </c>
      <c r="I12" s="45">
        <f>'[1]5 chieng dong'!$K96</f>
        <v>0</v>
      </c>
      <c r="J12" s="45">
        <f>'[1]6 Na Say'!$K97</f>
        <v>0</v>
      </c>
      <c r="K12" s="45">
        <f>'[1]7 Muong khong'!$K96</f>
        <v>0</v>
      </c>
      <c r="L12" s="45">
        <f>'[1]8 Muong Thin'!$K96</f>
        <v>0</v>
      </c>
      <c r="M12" s="45">
        <f>'[1]9 Muong Mun'!$K94</f>
        <v>0</v>
      </c>
      <c r="N12" s="45">
        <f>'[1]10 Pu Xi'!$K95</f>
        <v>0</v>
      </c>
      <c r="O12" s="45">
        <f>'[1]11 Mun Chung'!$K97</f>
        <v>0</v>
      </c>
      <c r="P12" s="45">
        <f>'[1]12 Na Tong'!$K95</f>
        <v>0</v>
      </c>
      <c r="Q12" s="48">
        <f>'[1]13 Phinh Sang'!$K95</f>
        <v>0</v>
      </c>
      <c r="R12" s="48">
        <f>'[1]14 Rang Dong'!$K96</f>
        <v>0</v>
      </c>
      <c r="S12" s="48">
        <f>'[1]15 Ta Ma'!$K95</f>
        <v>0</v>
      </c>
      <c r="T12" s="49">
        <f>'[1]16 Pu Nhung'!$K98</f>
        <v>0</v>
      </c>
      <c r="U12" s="48">
        <f>'[1]17 Quai Nua'!$K98</f>
        <v>0</v>
      </c>
      <c r="V12" s="48">
        <f>'[1]18 Quai Cang'!$K97</f>
        <v>0</v>
      </c>
      <c r="W12" s="46">
        <f>'[1]19 TT TG'!$K92</f>
        <v>0</v>
      </c>
    </row>
    <row r="13" spans="1:23" s="56" customFormat="1" ht="18" customHeight="1">
      <c r="A13" s="51" t="s">
        <v>59</v>
      </c>
      <c r="B13" s="52" t="s">
        <v>98</v>
      </c>
      <c r="C13" s="47" t="s">
        <v>6</v>
      </c>
      <c r="D13" s="46">
        <f t="shared" si="0"/>
        <v>0</v>
      </c>
      <c r="E13" s="47">
        <f>'[1]1 Tenh phong'!$K95</f>
        <v>0</v>
      </c>
      <c r="F13" s="45">
        <f>'[1]2 toa tinh'!$K95</f>
        <v>0</v>
      </c>
      <c r="G13" s="45">
        <f>'[1]3 quai to'!$K95</f>
        <v>0</v>
      </c>
      <c r="H13" s="45">
        <f>'[1]4 chieng sinh'!$K97</f>
        <v>0</v>
      </c>
      <c r="I13" s="45">
        <f>'[1]5 chieng dong'!$K97</f>
        <v>0</v>
      </c>
      <c r="J13" s="45">
        <f>'[1]6 Na Say'!$K98</f>
        <v>0</v>
      </c>
      <c r="K13" s="45">
        <f>'[1]7 Muong khong'!$K97</f>
        <v>0</v>
      </c>
      <c r="L13" s="45">
        <f>'[1]8 Muong Thin'!$K97</f>
        <v>0</v>
      </c>
      <c r="M13" s="45">
        <f>'[1]9 Muong Mun'!$K95</f>
        <v>0</v>
      </c>
      <c r="N13" s="45">
        <f>'[1]10 Pu Xi'!$K96</f>
        <v>0</v>
      </c>
      <c r="O13" s="45">
        <f>'[1]11 Mun Chung'!$K98</f>
        <v>0</v>
      </c>
      <c r="P13" s="45">
        <f>'[1]12 Na Tong'!$K96</f>
        <v>0</v>
      </c>
      <c r="Q13" s="48">
        <f>'[1]13 Phinh Sang'!$K96</f>
        <v>0</v>
      </c>
      <c r="R13" s="48">
        <f>'[1]14 Rang Dong'!$K97</f>
        <v>0</v>
      </c>
      <c r="S13" s="48">
        <f>'[1]15 Ta Ma'!$K96</f>
        <v>0</v>
      </c>
      <c r="T13" s="49">
        <f>'[1]16 Pu Nhung'!$K99</f>
        <v>0</v>
      </c>
      <c r="U13" s="48">
        <f>'[1]17 Quai Nua'!$K99</f>
        <v>0</v>
      </c>
      <c r="V13" s="48">
        <f>'[1]18 Quai Cang'!$K98</f>
        <v>0</v>
      </c>
      <c r="W13" s="46">
        <f>'[1]19 TT TG'!$K93</f>
        <v>0</v>
      </c>
    </row>
    <row r="14" spans="1:23" ht="18" customHeight="1">
      <c r="A14" s="51" t="s">
        <v>99</v>
      </c>
      <c r="B14" s="52" t="s">
        <v>100</v>
      </c>
      <c r="C14" s="47" t="s">
        <v>7</v>
      </c>
      <c r="D14" s="46">
        <f t="shared" si="0"/>
        <v>0</v>
      </c>
      <c r="E14" s="47">
        <f>'[1]1 Tenh phong'!$K96</f>
        <v>0</v>
      </c>
      <c r="F14" s="45">
        <f>'[1]2 toa tinh'!$K96</f>
        <v>0</v>
      </c>
      <c r="G14" s="45">
        <f>'[1]3 quai to'!$K96</f>
        <v>0</v>
      </c>
      <c r="H14" s="45">
        <f>'[1]4 chieng sinh'!$K98</f>
        <v>0</v>
      </c>
      <c r="I14" s="45">
        <f>'[1]5 chieng dong'!$K98</f>
        <v>0</v>
      </c>
      <c r="J14" s="45">
        <f>'[1]6 Na Say'!$K99</f>
        <v>0</v>
      </c>
      <c r="K14" s="45">
        <f>'[1]7 Muong khong'!$K98</f>
        <v>0</v>
      </c>
      <c r="L14" s="45">
        <f>'[1]8 Muong Thin'!$K98</f>
        <v>0</v>
      </c>
      <c r="M14" s="45">
        <f>'[1]9 Muong Mun'!$K96</f>
        <v>0</v>
      </c>
      <c r="N14" s="45">
        <f>'[1]10 Pu Xi'!$K97</f>
        <v>0</v>
      </c>
      <c r="O14" s="45">
        <f>'[1]11 Mun Chung'!$K99</f>
        <v>0</v>
      </c>
      <c r="P14" s="45">
        <f>'[1]12 Na Tong'!$K97</f>
        <v>0</v>
      </c>
      <c r="Q14" s="48">
        <f>'[1]13 Phinh Sang'!$K97</f>
        <v>0</v>
      </c>
      <c r="R14" s="48">
        <f>'[1]14 Rang Dong'!$K98</f>
        <v>0</v>
      </c>
      <c r="S14" s="48">
        <f>'[1]15 Ta Ma'!$K97</f>
        <v>0</v>
      </c>
      <c r="T14" s="49">
        <f>'[1]16 Pu Nhung'!$K100</f>
        <v>0</v>
      </c>
      <c r="U14" s="48">
        <f>'[1]17 Quai Nua'!$K100</f>
        <v>0</v>
      </c>
      <c r="V14" s="48">
        <f>'[1]18 Quai Cang'!$K99</f>
        <v>0</v>
      </c>
      <c r="W14" s="46">
        <f>'[1]19 TT TG'!$K94</f>
        <v>0</v>
      </c>
    </row>
    <row r="15" spans="1:23" ht="18" customHeight="1">
      <c r="A15" s="51" t="s">
        <v>101</v>
      </c>
      <c r="B15" s="52" t="s">
        <v>102</v>
      </c>
      <c r="C15" s="47" t="s">
        <v>8</v>
      </c>
      <c r="D15" s="46">
        <f t="shared" si="0"/>
        <v>0</v>
      </c>
      <c r="E15" s="47">
        <f>'[1]1 Tenh phong'!$K97</f>
        <v>0</v>
      </c>
      <c r="F15" s="45">
        <f>'[1]2 toa tinh'!$K97</f>
        <v>0</v>
      </c>
      <c r="G15" s="45">
        <f>'[1]3 quai to'!$K97</f>
        <v>0</v>
      </c>
      <c r="H15" s="45">
        <f>'[1]4 chieng sinh'!$K99</f>
        <v>0</v>
      </c>
      <c r="I15" s="45">
        <f>'[1]5 chieng dong'!$K99</f>
        <v>0</v>
      </c>
      <c r="J15" s="45">
        <f>'[1]6 Na Say'!$K100</f>
        <v>0</v>
      </c>
      <c r="K15" s="45">
        <f>'[1]7 Muong khong'!$K99</f>
        <v>0</v>
      </c>
      <c r="L15" s="45">
        <f>'[1]8 Muong Thin'!$K99</f>
        <v>0</v>
      </c>
      <c r="M15" s="45">
        <f>'[1]9 Muong Mun'!$K97</f>
        <v>0</v>
      </c>
      <c r="N15" s="45">
        <f>'[1]10 Pu Xi'!$K98</f>
        <v>0</v>
      </c>
      <c r="O15" s="45">
        <f>'[1]11 Mun Chung'!$K100</f>
        <v>0</v>
      </c>
      <c r="P15" s="45">
        <f>'[1]12 Na Tong'!$K98</f>
        <v>0</v>
      </c>
      <c r="Q15" s="48">
        <f>'[1]13 Phinh Sang'!$K98</f>
        <v>0</v>
      </c>
      <c r="R15" s="48">
        <f>'[1]14 Rang Dong'!$K99</f>
        <v>0</v>
      </c>
      <c r="S15" s="48">
        <f>'[1]15 Ta Ma'!$K98</f>
        <v>0</v>
      </c>
      <c r="T15" s="49">
        <f>'[1]16 Pu Nhung'!$K101</f>
        <v>0</v>
      </c>
      <c r="U15" s="48">
        <f>'[1]17 Quai Nua'!$K101</f>
        <v>0</v>
      </c>
      <c r="V15" s="48">
        <f>'[1]18 Quai Cang'!$K100</f>
        <v>0</v>
      </c>
      <c r="W15" s="46">
        <f>'[1]19 TT TG'!$K95</f>
        <v>0</v>
      </c>
    </row>
    <row r="16" spans="1:23" ht="18" customHeight="1">
      <c r="A16" s="51" t="s">
        <v>103</v>
      </c>
      <c r="B16" s="52" t="s">
        <v>104</v>
      </c>
      <c r="C16" s="47" t="s">
        <v>9</v>
      </c>
      <c r="D16" s="46">
        <f t="shared" si="0"/>
        <v>0</v>
      </c>
      <c r="E16" s="47">
        <f>'[1]1 Tenh phong'!$K98</f>
        <v>0</v>
      </c>
      <c r="F16" s="45">
        <f>'[1]2 toa tinh'!$K98</f>
        <v>0</v>
      </c>
      <c r="G16" s="45">
        <f>'[1]3 quai to'!$K98</f>
        <v>0</v>
      </c>
      <c r="H16" s="45">
        <f>'[1]4 chieng sinh'!$K100</f>
        <v>0</v>
      </c>
      <c r="I16" s="45">
        <f>'[1]5 chieng dong'!$K100</f>
        <v>0</v>
      </c>
      <c r="J16" s="45">
        <f>'[1]6 Na Say'!$K101</f>
        <v>0</v>
      </c>
      <c r="K16" s="45">
        <f>'[1]7 Muong khong'!$K100</f>
        <v>0</v>
      </c>
      <c r="L16" s="45">
        <f>'[1]8 Muong Thin'!$K100</f>
        <v>0</v>
      </c>
      <c r="M16" s="45">
        <f>'[1]9 Muong Mun'!$K98</f>
        <v>0</v>
      </c>
      <c r="N16" s="45">
        <f>'[1]10 Pu Xi'!$K99</f>
        <v>0</v>
      </c>
      <c r="O16" s="45">
        <f>'[1]11 Mun Chung'!$K101</f>
        <v>0</v>
      </c>
      <c r="P16" s="45">
        <f>'[1]12 Na Tong'!$K99</f>
        <v>0</v>
      </c>
      <c r="Q16" s="48">
        <f>'[1]13 Phinh Sang'!$K99</f>
        <v>0</v>
      </c>
      <c r="R16" s="48">
        <f>'[1]14 Rang Dong'!$K100</f>
        <v>0</v>
      </c>
      <c r="S16" s="48">
        <f>'[1]15 Ta Ma'!$K99</f>
        <v>0</v>
      </c>
      <c r="T16" s="49">
        <f>'[1]16 Pu Nhung'!$K102</f>
        <v>0</v>
      </c>
      <c r="U16" s="48">
        <f>'[1]17 Quai Nua'!$K102</f>
        <v>0</v>
      </c>
      <c r="V16" s="48">
        <f>'[1]18 Quai Cang'!$K101</f>
        <v>0</v>
      </c>
      <c r="W16" s="46">
        <f>'[1]19 TT TG'!$K96</f>
        <v>0</v>
      </c>
    </row>
    <row r="17" spans="1:59" ht="18" customHeight="1">
      <c r="A17" s="51" t="s">
        <v>105</v>
      </c>
      <c r="B17" s="52" t="s">
        <v>106</v>
      </c>
      <c r="C17" s="47" t="s">
        <v>10</v>
      </c>
      <c r="D17" s="46">
        <f t="shared" si="0"/>
        <v>0</v>
      </c>
      <c r="E17" s="47">
        <f>'[1]1 Tenh phong'!$K99</f>
        <v>0</v>
      </c>
      <c r="F17" s="45">
        <f>'[1]2 toa tinh'!$K99</f>
        <v>0</v>
      </c>
      <c r="G17" s="45">
        <f>'[1]3 quai to'!$K99</f>
        <v>0</v>
      </c>
      <c r="H17" s="45">
        <f>'[1]4 chieng sinh'!$K101</f>
        <v>0</v>
      </c>
      <c r="I17" s="45">
        <f>'[1]5 chieng dong'!$K101</f>
        <v>0</v>
      </c>
      <c r="J17" s="45">
        <f>'[1]6 Na Say'!$K102</f>
        <v>0</v>
      </c>
      <c r="K17" s="45">
        <f>'[1]7 Muong khong'!$K101</f>
        <v>0</v>
      </c>
      <c r="L17" s="45">
        <f>'[1]8 Muong Thin'!$K101</f>
        <v>0</v>
      </c>
      <c r="M17" s="45">
        <f>'[1]9 Muong Mun'!$K99</f>
        <v>0</v>
      </c>
      <c r="N17" s="45">
        <f>'[1]10 Pu Xi'!$K100</f>
        <v>0</v>
      </c>
      <c r="O17" s="45">
        <f>'[1]11 Mun Chung'!$K102</f>
        <v>0</v>
      </c>
      <c r="P17" s="45">
        <f>'[1]12 Na Tong'!$K100</f>
        <v>0</v>
      </c>
      <c r="Q17" s="48">
        <f>'[1]13 Phinh Sang'!$K100</f>
        <v>0</v>
      </c>
      <c r="R17" s="48">
        <f>'[1]14 Rang Dong'!$K101</f>
        <v>0</v>
      </c>
      <c r="S17" s="48">
        <f>'[1]15 Ta Ma'!$K100</f>
        <v>0</v>
      </c>
      <c r="T17" s="49">
        <f>'[1]16 Pu Nhung'!$K103</f>
        <v>0</v>
      </c>
      <c r="U17" s="48">
        <f>'[1]17 Quai Nua'!$K103</f>
        <v>0</v>
      </c>
      <c r="V17" s="48">
        <f>'[1]18 Quai Cang'!$K102</f>
        <v>0</v>
      </c>
      <c r="W17" s="46">
        <f>'[1]19 TT TG'!$K97</f>
        <v>0</v>
      </c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</row>
    <row r="18" spans="1:23" ht="18" customHeight="1">
      <c r="A18" s="57" t="s">
        <v>155</v>
      </c>
      <c r="B18" s="58" t="s">
        <v>156</v>
      </c>
      <c r="C18" s="47" t="s">
        <v>11</v>
      </c>
      <c r="D18" s="46">
        <f t="shared" si="0"/>
        <v>0</v>
      </c>
      <c r="E18" s="47">
        <f>'[1]1 Tenh phong'!$K100</f>
        <v>0</v>
      </c>
      <c r="F18" s="45">
        <f>'[1]2 toa tinh'!$K100</f>
        <v>0</v>
      </c>
      <c r="G18" s="45">
        <f>'[1]3 quai to'!$K100</f>
        <v>0</v>
      </c>
      <c r="H18" s="45">
        <f>'[1]4 chieng sinh'!$K102</f>
        <v>0</v>
      </c>
      <c r="I18" s="45">
        <f>'[1]5 chieng dong'!$K102</f>
        <v>0</v>
      </c>
      <c r="J18" s="45">
        <f>'[1]6 Na Say'!$K103</f>
        <v>0</v>
      </c>
      <c r="K18" s="45">
        <f>'[1]7 Muong khong'!$K102</f>
        <v>0</v>
      </c>
      <c r="L18" s="45">
        <f>'[1]8 Muong Thin'!$K102</f>
        <v>0</v>
      </c>
      <c r="M18" s="45">
        <f>'[1]9 Muong Mun'!$K100</f>
        <v>0</v>
      </c>
      <c r="N18" s="45">
        <f>'[1]10 Pu Xi'!$K101</f>
        <v>0</v>
      </c>
      <c r="O18" s="45">
        <f>'[1]11 Mun Chung'!$K103</f>
        <v>0</v>
      </c>
      <c r="P18" s="45">
        <f>'[1]12 Na Tong'!$K101</f>
        <v>0</v>
      </c>
      <c r="Q18" s="48">
        <f>'[1]13 Phinh Sang'!$K101</f>
        <v>0</v>
      </c>
      <c r="R18" s="48">
        <f>'[1]14 Rang Dong'!$K102</f>
        <v>0</v>
      </c>
      <c r="S18" s="48">
        <f>'[1]15 Ta Ma'!$K101</f>
        <v>0</v>
      </c>
      <c r="T18" s="49">
        <f>'[1]16 Pu Nhung'!$K104</f>
        <v>0</v>
      </c>
      <c r="U18" s="48">
        <f>'[1]17 Quai Nua'!$K104</f>
        <v>0</v>
      </c>
      <c r="V18" s="48">
        <f>'[1]18 Quai Cang'!$K103</f>
        <v>0</v>
      </c>
      <c r="W18" s="46">
        <f>'[1]19 TT TG'!$K98</f>
        <v>0</v>
      </c>
    </row>
    <row r="19" spans="1:23" ht="18" customHeight="1">
      <c r="A19" s="51" t="s">
        <v>107</v>
      </c>
      <c r="B19" s="52" t="s">
        <v>166</v>
      </c>
      <c r="C19" s="47" t="s">
        <v>12</v>
      </c>
      <c r="D19" s="46">
        <f t="shared" si="0"/>
        <v>0</v>
      </c>
      <c r="E19" s="47">
        <f>'[1]1 Tenh phong'!$K101</f>
        <v>0</v>
      </c>
      <c r="F19" s="45">
        <f>'[1]2 toa tinh'!$K101</f>
        <v>0</v>
      </c>
      <c r="G19" s="45">
        <f>'[1]3 quai to'!$K101</f>
        <v>0</v>
      </c>
      <c r="H19" s="45">
        <f>'[1]4 chieng sinh'!$K103</f>
        <v>0</v>
      </c>
      <c r="I19" s="45">
        <f>'[1]5 chieng dong'!$K103</f>
        <v>0</v>
      </c>
      <c r="J19" s="45">
        <f>'[1]6 Na Say'!$K104</f>
        <v>0</v>
      </c>
      <c r="K19" s="45">
        <f>'[1]7 Muong khong'!$K103</f>
        <v>0</v>
      </c>
      <c r="L19" s="45">
        <f>'[1]8 Muong Thin'!$K103</f>
        <v>0</v>
      </c>
      <c r="M19" s="45">
        <f>'[1]9 Muong Mun'!$K101</f>
        <v>0</v>
      </c>
      <c r="N19" s="45">
        <f>'[1]10 Pu Xi'!$K102</f>
        <v>0</v>
      </c>
      <c r="O19" s="45">
        <f>'[1]11 Mun Chung'!$K104</f>
        <v>0</v>
      </c>
      <c r="P19" s="45">
        <f>'[1]12 Na Tong'!$K102</f>
        <v>0</v>
      </c>
      <c r="Q19" s="48">
        <f>'[1]13 Phinh Sang'!$K102</f>
        <v>0</v>
      </c>
      <c r="R19" s="48">
        <f>'[1]14 Rang Dong'!$K103</f>
        <v>0</v>
      </c>
      <c r="S19" s="48">
        <f>'[1]15 Ta Ma'!$K102</f>
        <v>0</v>
      </c>
      <c r="T19" s="49">
        <f>'[1]16 Pu Nhung'!$K105</f>
        <v>0</v>
      </c>
      <c r="U19" s="48">
        <f>'[1]17 Quai Nua'!$K105</f>
        <v>0</v>
      </c>
      <c r="V19" s="48">
        <f>'[1]18 Quai Cang'!$K104</f>
        <v>0</v>
      </c>
      <c r="W19" s="46">
        <f>'[1]19 TT TG'!$K99</f>
        <v>0</v>
      </c>
    </row>
    <row r="20" spans="1:23" ht="18" customHeight="1">
      <c r="A20" s="51" t="s">
        <v>108</v>
      </c>
      <c r="B20" s="52" t="s">
        <v>109</v>
      </c>
      <c r="C20" s="47" t="s">
        <v>110</v>
      </c>
      <c r="D20" s="46">
        <f t="shared" si="0"/>
        <v>0</v>
      </c>
      <c r="E20" s="47">
        <f>'[1]1 Tenh phong'!$K102</f>
        <v>0</v>
      </c>
      <c r="F20" s="45">
        <f>'[1]2 toa tinh'!$K102</f>
        <v>0</v>
      </c>
      <c r="G20" s="45">
        <f>'[1]3 quai to'!$K102</f>
        <v>0</v>
      </c>
      <c r="H20" s="45">
        <f>'[1]4 chieng sinh'!$K104</f>
        <v>0</v>
      </c>
      <c r="I20" s="45">
        <f>'[1]5 chieng dong'!$K104</f>
        <v>0</v>
      </c>
      <c r="J20" s="45">
        <f>'[1]6 Na Say'!$K105</f>
        <v>0</v>
      </c>
      <c r="K20" s="45">
        <f>'[1]7 Muong khong'!$K104</f>
        <v>0</v>
      </c>
      <c r="L20" s="45">
        <f>'[1]8 Muong Thin'!$K104</f>
        <v>0</v>
      </c>
      <c r="M20" s="45">
        <f>'[1]9 Muong Mun'!$K102</f>
        <v>0</v>
      </c>
      <c r="N20" s="45">
        <f>'[1]10 Pu Xi'!$K103</f>
        <v>0</v>
      </c>
      <c r="O20" s="45">
        <f>'[1]11 Mun Chung'!$K105</f>
        <v>0</v>
      </c>
      <c r="P20" s="45">
        <f>'[1]12 Na Tong'!$K103</f>
        <v>0</v>
      </c>
      <c r="Q20" s="48">
        <f>'[1]13 Phinh Sang'!$K103</f>
        <v>0</v>
      </c>
      <c r="R20" s="48">
        <f>'[1]14 Rang Dong'!$K104</f>
        <v>0</v>
      </c>
      <c r="S20" s="48">
        <f>'[1]15 Ta Ma'!$K103</f>
        <v>0</v>
      </c>
      <c r="T20" s="49">
        <f>'[1]16 Pu Nhung'!$K106</f>
        <v>0</v>
      </c>
      <c r="U20" s="48">
        <f>'[1]17 Quai Nua'!$K106</f>
        <v>0</v>
      </c>
      <c r="V20" s="48">
        <f>'[1]18 Quai Cang'!$K105</f>
        <v>0</v>
      </c>
      <c r="W20" s="46">
        <f>'[1]19 TT TG'!$K100</f>
        <v>0</v>
      </c>
    </row>
    <row r="21" spans="1:23" ht="18" customHeight="1">
      <c r="A21" s="51" t="s">
        <v>111</v>
      </c>
      <c r="B21" s="52" t="s">
        <v>112</v>
      </c>
      <c r="C21" s="51" t="s">
        <v>13</v>
      </c>
      <c r="D21" s="46">
        <f t="shared" si="0"/>
        <v>0</v>
      </c>
      <c r="E21" s="47">
        <f>'[1]1 Tenh phong'!$K103</f>
        <v>0</v>
      </c>
      <c r="F21" s="45">
        <f>'[1]2 toa tinh'!$K103</f>
        <v>0</v>
      </c>
      <c r="G21" s="45">
        <f>'[1]3 quai to'!$K103</f>
        <v>0</v>
      </c>
      <c r="H21" s="45">
        <f>'[1]4 chieng sinh'!$K105</f>
        <v>0</v>
      </c>
      <c r="I21" s="45">
        <f>'[1]5 chieng dong'!$K105</f>
        <v>0</v>
      </c>
      <c r="J21" s="45">
        <f>'[1]6 Na Say'!$K106</f>
        <v>0</v>
      </c>
      <c r="K21" s="45">
        <f>'[1]7 Muong khong'!$K105</f>
        <v>0</v>
      </c>
      <c r="L21" s="45">
        <f>'[1]8 Muong Thin'!$K105</f>
        <v>0</v>
      </c>
      <c r="M21" s="45">
        <f>'[1]9 Muong Mun'!$K103</f>
        <v>0</v>
      </c>
      <c r="N21" s="45">
        <f>'[1]10 Pu Xi'!$K104</f>
        <v>0</v>
      </c>
      <c r="O21" s="45">
        <f>'[1]11 Mun Chung'!$K106</f>
        <v>0</v>
      </c>
      <c r="P21" s="45">
        <f>'[1]12 Na Tong'!$K104</f>
        <v>0</v>
      </c>
      <c r="Q21" s="48">
        <f>'[1]13 Phinh Sang'!$K104</f>
        <v>0</v>
      </c>
      <c r="R21" s="48">
        <f>'[1]14 Rang Dong'!$K105</f>
        <v>0</v>
      </c>
      <c r="S21" s="48">
        <f>'[1]15 Ta Ma'!$K104</f>
        <v>0</v>
      </c>
      <c r="T21" s="49">
        <f>'[1]16 Pu Nhung'!$K107</f>
        <v>0</v>
      </c>
      <c r="U21" s="48">
        <f>'[1]17 Quai Nua'!$K107</f>
        <v>0</v>
      </c>
      <c r="V21" s="48">
        <f>'[1]18 Quai Cang'!$K106</f>
        <v>0</v>
      </c>
      <c r="W21" s="46">
        <f>'[1]19 TT TG'!$K101</f>
        <v>0</v>
      </c>
    </row>
    <row r="22" spans="1:23" s="50" customFormat="1" ht="18" customHeight="1">
      <c r="A22" s="43">
        <v>2</v>
      </c>
      <c r="B22" s="44" t="s">
        <v>113</v>
      </c>
      <c r="C22" s="45" t="s">
        <v>14</v>
      </c>
      <c r="D22" s="46">
        <f t="shared" si="0"/>
        <v>13.607559999999994</v>
      </c>
      <c r="E22" s="47">
        <f>'[1]1 Tenh phong'!$K104</f>
        <v>0.47</v>
      </c>
      <c r="F22" s="45">
        <f>'[1]2 toa tinh'!$K104</f>
        <v>0</v>
      </c>
      <c r="G22" s="45">
        <f>'[1]3 quai to'!$K104</f>
        <v>2.7666666666666595</v>
      </c>
      <c r="H22" s="45">
        <f>'[1]4 chieng sinh'!$K106</f>
        <v>1.3333333333333333</v>
      </c>
      <c r="I22" s="45">
        <f>'[1]5 chieng dong'!$K106</f>
        <v>1.3333333333333333</v>
      </c>
      <c r="J22" s="45">
        <f>'[1]6 Na Say'!$K107</f>
        <v>0</v>
      </c>
      <c r="K22" s="45">
        <f>'[1]7 Muong khong'!$K106</f>
        <v>0</v>
      </c>
      <c r="L22" s="45">
        <f>'[1]8 Muong Thin'!$K106</f>
        <v>0.09</v>
      </c>
      <c r="M22" s="45">
        <f>'[1]9 Muong Mun'!$K104</f>
        <v>0</v>
      </c>
      <c r="N22" s="45">
        <f>'[1]10 Pu Xi'!$K105</f>
        <v>0</v>
      </c>
      <c r="O22" s="45">
        <f>'[1]11 Mun Chung'!$K107</f>
        <v>0.23756000000000002</v>
      </c>
      <c r="P22" s="45">
        <f>'[1]12 Na Tong'!$K105</f>
        <v>0</v>
      </c>
      <c r="Q22" s="48">
        <f>'[1]13 Phinh Sang'!$K105</f>
        <v>0</v>
      </c>
      <c r="R22" s="48">
        <f>'[1]14 Rang Dong'!$K106</f>
        <v>0</v>
      </c>
      <c r="S22" s="48">
        <f>'[1]15 Ta Ma'!$K105</f>
        <v>0.09</v>
      </c>
      <c r="T22" s="49">
        <f>'[1]16 Pu Nhung'!$K108</f>
        <v>5.773333333333335</v>
      </c>
      <c r="U22" s="48">
        <f>'[1]17 Quai Nua'!$K108</f>
        <v>0</v>
      </c>
      <c r="V22" s="46">
        <f>'[1]18 Quai Cang'!$K107</f>
        <v>1.3333333333333333</v>
      </c>
      <c r="W22" s="46">
        <f>'[1]19 TT TG'!$K102</f>
        <v>0.18</v>
      </c>
    </row>
    <row r="23" spans="1:23" s="50" customFormat="1" ht="18" customHeight="1">
      <c r="A23" s="43"/>
      <c r="B23" s="58" t="s">
        <v>129</v>
      </c>
      <c r="C23" s="45"/>
      <c r="D23" s="46">
        <f t="shared" si="0"/>
        <v>0</v>
      </c>
      <c r="E23" s="47">
        <f>'[1]1 Tenh phong'!$K105</f>
        <v>0</v>
      </c>
      <c r="F23" s="45">
        <f>'[1]2 toa tinh'!$K105</f>
        <v>0</v>
      </c>
      <c r="G23" s="45">
        <f>'[1]3 quai to'!$K105</f>
        <v>0</v>
      </c>
      <c r="H23" s="45">
        <f>'[1]4 chieng sinh'!$K107</f>
        <v>0</v>
      </c>
      <c r="I23" s="45">
        <f>'[1]5 chieng dong'!$K107</f>
        <v>0</v>
      </c>
      <c r="J23" s="45">
        <f>'[1]6 Na Say'!$K108</f>
        <v>0</v>
      </c>
      <c r="K23" s="45">
        <f>'[1]7 Muong khong'!$K107</f>
        <v>0</v>
      </c>
      <c r="L23" s="45">
        <f>'[1]8 Muong Thin'!$K107</f>
        <v>0</v>
      </c>
      <c r="M23" s="45">
        <f>'[1]9 Muong Mun'!$K105</f>
        <v>0</v>
      </c>
      <c r="N23" s="45">
        <f>'[1]10 Pu Xi'!$K106</f>
        <v>0</v>
      </c>
      <c r="O23" s="45">
        <f>'[1]11 Mun Chung'!$K108</f>
        <v>0</v>
      </c>
      <c r="P23" s="45">
        <f>'[1]12 Na Tong'!$K106</f>
        <v>0</v>
      </c>
      <c r="Q23" s="48">
        <f>'[1]13 Phinh Sang'!$K106</f>
        <v>0</v>
      </c>
      <c r="R23" s="48">
        <f>'[1]14 Rang Dong'!$K107</f>
        <v>0</v>
      </c>
      <c r="S23" s="48">
        <f>'[1]15 Ta Ma'!$K106</f>
        <v>0</v>
      </c>
      <c r="T23" s="49">
        <f>'[1]16 Pu Nhung'!$K109</f>
        <v>0</v>
      </c>
      <c r="U23" s="48">
        <f>'[1]17 Quai Nua'!$K109</f>
        <v>0</v>
      </c>
      <c r="V23" s="48">
        <f>'[1]18 Quai Cang'!$K108</f>
        <v>0</v>
      </c>
      <c r="W23" s="46">
        <f>'[1]19 TT TG'!$K103</f>
        <v>0</v>
      </c>
    </row>
    <row r="24" spans="1:60" ht="18" customHeight="1">
      <c r="A24" s="51" t="s">
        <v>60</v>
      </c>
      <c r="B24" s="52" t="s">
        <v>114</v>
      </c>
      <c r="C24" s="47" t="s">
        <v>16</v>
      </c>
      <c r="D24" s="46">
        <f t="shared" si="0"/>
        <v>0</v>
      </c>
      <c r="E24" s="47">
        <f>'[1]1 Tenh phong'!$K106</f>
        <v>0</v>
      </c>
      <c r="F24" s="45">
        <f>'[1]2 toa tinh'!$K106</f>
        <v>0</v>
      </c>
      <c r="G24" s="45">
        <f>'[1]3 quai to'!$K106</f>
        <v>0</v>
      </c>
      <c r="H24" s="45">
        <f>'[1]4 chieng sinh'!$K108</f>
        <v>0</v>
      </c>
      <c r="I24" s="45">
        <f>'[1]5 chieng dong'!$K108</f>
        <v>0</v>
      </c>
      <c r="J24" s="45">
        <f>'[1]6 Na Say'!$K109</f>
        <v>0</v>
      </c>
      <c r="K24" s="45">
        <f>'[1]7 Muong khong'!$K108</f>
        <v>0</v>
      </c>
      <c r="L24" s="45">
        <f>'[1]8 Muong Thin'!$K108</f>
        <v>0</v>
      </c>
      <c r="M24" s="45">
        <f>'[1]9 Muong Mun'!$K106</f>
        <v>0</v>
      </c>
      <c r="N24" s="45">
        <f>'[1]10 Pu Xi'!$K107</f>
        <v>0</v>
      </c>
      <c r="O24" s="45">
        <f>'[1]11 Mun Chung'!$K109</f>
        <v>0</v>
      </c>
      <c r="P24" s="45">
        <f>'[1]12 Na Tong'!$K107</f>
        <v>0</v>
      </c>
      <c r="Q24" s="48">
        <f>'[1]13 Phinh Sang'!$K107</f>
        <v>0</v>
      </c>
      <c r="R24" s="48">
        <f>'[1]14 Rang Dong'!$K108</f>
        <v>0</v>
      </c>
      <c r="S24" s="48">
        <f>'[1]15 Ta Ma'!$K107</f>
        <v>0</v>
      </c>
      <c r="T24" s="49">
        <f>'[1]16 Pu Nhung'!$K110</f>
        <v>0</v>
      </c>
      <c r="U24" s="48">
        <f>'[1]17 Quai Nua'!$K110</f>
        <v>0</v>
      </c>
      <c r="V24" s="48">
        <f>'[1]18 Quai Cang'!$K109</f>
        <v>0</v>
      </c>
      <c r="W24" s="46">
        <f>'[1]19 TT TG'!$K104</f>
        <v>0</v>
      </c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</row>
    <row r="25" spans="1:23" ht="18" customHeight="1">
      <c r="A25" s="51" t="s">
        <v>61</v>
      </c>
      <c r="B25" s="52" t="s">
        <v>115</v>
      </c>
      <c r="C25" s="47" t="s">
        <v>17</v>
      </c>
      <c r="D25" s="46">
        <f t="shared" si="0"/>
        <v>0</v>
      </c>
      <c r="E25" s="47">
        <f>'[1]1 Tenh phong'!$K107</f>
        <v>0</v>
      </c>
      <c r="F25" s="45">
        <f>'[1]2 toa tinh'!$K107</f>
        <v>0</v>
      </c>
      <c r="G25" s="45">
        <f>'[1]3 quai to'!$K107</f>
        <v>0</v>
      </c>
      <c r="H25" s="45">
        <f>'[1]4 chieng sinh'!$K109</f>
        <v>0</v>
      </c>
      <c r="I25" s="45">
        <f>'[1]5 chieng dong'!$K109</f>
        <v>0</v>
      </c>
      <c r="J25" s="45">
        <f>'[1]6 Na Say'!$K110</f>
        <v>0</v>
      </c>
      <c r="K25" s="45">
        <f>'[1]7 Muong khong'!$K109</f>
        <v>0</v>
      </c>
      <c r="L25" s="45">
        <f>'[1]8 Muong Thin'!$K109</f>
        <v>0</v>
      </c>
      <c r="M25" s="45">
        <f>'[1]9 Muong Mun'!$K107</f>
        <v>0</v>
      </c>
      <c r="N25" s="45">
        <f>'[1]10 Pu Xi'!$K108</f>
        <v>0</v>
      </c>
      <c r="O25" s="45">
        <f>'[1]11 Mun Chung'!$K110</f>
        <v>0</v>
      </c>
      <c r="P25" s="45">
        <f>'[1]12 Na Tong'!$K108</f>
        <v>0</v>
      </c>
      <c r="Q25" s="48">
        <f>'[1]13 Phinh Sang'!$K108</f>
        <v>0</v>
      </c>
      <c r="R25" s="48">
        <f>'[1]14 Rang Dong'!$K109</f>
        <v>0</v>
      </c>
      <c r="S25" s="48">
        <f>'[1]15 Ta Ma'!$K108</f>
        <v>0</v>
      </c>
      <c r="T25" s="49">
        <f>'[1]16 Pu Nhung'!$K111</f>
        <v>0</v>
      </c>
      <c r="U25" s="48">
        <f>'[1]17 Quai Nua'!$K111</f>
        <v>0</v>
      </c>
      <c r="V25" s="48">
        <f>'[1]18 Quai Cang'!$K110</f>
        <v>0</v>
      </c>
      <c r="W25" s="46">
        <f>'[1]19 TT TG'!$K105</f>
        <v>0</v>
      </c>
    </row>
    <row r="26" spans="1:23" ht="18" customHeight="1">
      <c r="A26" s="51" t="s">
        <v>62</v>
      </c>
      <c r="B26" s="52" t="s">
        <v>116</v>
      </c>
      <c r="C26" s="51" t="s">
        <v>18</v>
      </c>
      <c r="D26" s="46">
        <f t="shared" si="0"/>
        <v>0</v>
      </c>
      <c r="E26" s="47">
        <f>'[1]1 Tenh phong'!$K108</f>
        <v>0</v>
      </c>
      <c r="F26" s="45">
        <f>'[1]2 toa tinh'!$K108</f>
        <v>0</v>
      </c>
      <c r="G26" s="45">
        <f>'[1]3 quai to'!$K108</f>
        <v>0</v>
      </c>
      <c r="H26" s="45">
        <f>'[1]4 chieng sinh'!$K110</f>
        <v>0</v>
      </c>
      <c r="I26" s="45">
        <f>'[1]5 chieng dong'!$K110</f>
        <v>0</v>
      </c>
      <c r="J26" s="45">
        <f>'[1]6 Na Say'!$K111</f>
        <v>0</v>
      </c>
      <c r="K26" s="45">
        <f>'[1]7 Muong khong'!$K110</f>
        <v>0</v>
      </c>
      <c r="L26" s="45">
        <f>'[1]8 Muong Thin'!$K110</f>
        <v>0</v>
      </c>
      <c r="M26" s="45">
        <f>'[1]9 Muong Mun'!$K108</f>
        <v>0</v>
      </c>
      <c r="N26" s="45">
        <f>'[1]10 Pu Xi'!$K109</f>
        <v>0</v>
      </c>
      <c r="O26" s="45">
        <f>'[1]11 Mun Chung'!$K111</f>
        <v>0</v>
      </c>
      <c r="P26" s="45">
        <f>'[1]12 Na Tong'!$K109</f>
        <v>0</v>
      </c>
      <c r="Q26" s="48">
        <f>'[1]13 Phinh Sang'!$K109</f>
        <v>0</v>
      </c>
      <c r="R26" s="48">
        <f>'[1]14 Rang Dong'!$K110</f>
        <v>0</v>
      </c>
      <c r="S26" s="48">
        <f>'[1]15 Ta Ma'!$K109</f>
        <v>0</v>
      </c>
      <c r="T26" s="49">
        <f>'[1]16 Pu Nhung'!$K112</f>
        <v>0</v>
      </c>
      <c r="U26" s="48">
        <f>'[1]17 Quai Nua'!$K112</f>
        <v>0</v>
      </c>
      <c r="V26" s="48">
        <f>'[1]18 Quai Cang'!$K111</f>
        <v>0</v>
      </c>
      <c r="W26" s="46">
        <f>'[1]19 TT TG'!$K106</f>
        <v>0</v>
      </c>
    </row>
    <row r="27" spans="1:23" ht="18" customHeight="1">
      <c r="A27" s="51" t="s">
        <v>117</v>
      </c>
      <c r="B27" s="52" t="s">
        <v>118</v>
      </c>
      <c r="C27" s="47" t="s">
        <v>19</v>
      </c>
      <c r="D27" s="46">
        <f t="shared" si="0"/>
        <v>0</v>
      </c>
      <c r="E27" s="47">
        <f>'[1]1 Tenh phong'!$K109</f>
        <v>0</v>
      </c>
      <c r="F27" s="45">
        <f>'[1]2 toa tinh'!$K109</f>
        <v>0</v>
      </c>
      <c r="G27" s="45">
        <f>'[1]3 quai to'!$K109</f>
        <v>0</v>
      </c>
      <c r="H27" s="45">
        <f>'[1]4 chieng sinh'!$K111</f>
        <v>0</v>
      </c>
      <c r="I27" s="45">
        <f>'[1]5 chieng dong'!$K111</f>
        <v>0</v>
      </c>
      <c r="J27" s="45">
        <f>'[1]6 Na Say'!$K112</f>
        <v>0</v>
      </c>
      <c r="K27" s="45">
        <f>'[1]7 Muong khong'!$K111</f>
        <v>0</v>
      </c>
      <c r="L27" s="45">
        <f>'[1]8 Muong Thin'!$K111</f>
        <v>0</v>
      </c>
      <c r="M27" s="45">
        <f>'[1]9 Muong Mun'!$K109</f>
        <v>0</v>
      </c>
      <c r="N27" s="45">
        <f>'[1]10 Pu Xi'!$K110</f>
        <v>0</v>
      </c>
      <c r="O27" s="45">
        <f>'[1]11 Mun Chung'!$K112</f>
        <v>0</v>
      </c>
      <c r="P27" s="45">
        <f>'[1]12 Na Tong'!$K110</f>
        <v>0</v>
      </c>
      <c r="Q27" s="48">
        <f>'[1]13 Phinh Sang'!$K110</f>
        <v>0</v>
      </c>
      <c r="R27" s="48">
        <f>'[1]14 Rang Dong'!$K111</f>
        <v>0</v>
      </c>
      <c r="S27" s="48">
        <f>'[1]15 Ta Ma'!$K110</f>
        <v>0</v>
      </c>
      <c r="T27" s="49">
        <f>'[1]16 Pu Nhung'!$K113</f>
        <v>0</v>
      </c>
      <c r="U27" s="48">
        <f>'[1]17 Quai Nua'!$K113</f>
        <v>0</v>
      </c>
      <c r="V27" s="48">
        <f>'[1]18 Quai Cang'!$K112</f>
        <v>0</v>
      </c>
      <c r="W27" s="46">
        <f>'[1]19 TT TG'!$K107</f>
        <v>0</v>
      </c>
    </row>
    <row r="28" spans="1:23" ht="18" customHeight="1">
      <c r="A28" s="51" t="s">
        <v>119</v>
      </c>
      <c r="B28" s="52" t="s">
        <v>120</v>
      </c>
      <c r="C28" s="47" t="s">
        <v>20</v>
      </c>
      <c r="D28" s="46">
        <f t="shared" si="0"/>
        <v>0</v>
      </c>
      <c r="E28" s="47">
        <f>'[1]1 Tenh phong'!$K110</f>
        <v>0</v>
      </c>
      <c r="F28" s="45">
        <f>'[1]2 toa tinh'!$K110</f>
        <v>0</v>
      </c>
      <c r="G28" s="45">
        <f>'[1]3 quai to'!$K110</f>
        <v>0</v>
      </c>
      <c r="H28" s="45">
        <f>'[1]4 chieng sinh'!$K112</f>
        <v>0</v>
      </c>
      <c r="I28" s="45">
        <f>'[1]5 chieng dong'!$K112</f>
        <v>0</v>
      </c>
      <c r="J28" s="45">
        <f>'[1]6 Na Say'!$K113</f>
        <v>0</v>
      </c>
      <c r="K28" s="45">
        <f>'[1]7 Muong khong'!$K112</f>
        <v>0</v>
      </c>
      <c r="L28" s="45">
        <f>'[1]8 Muong Thin'!$K112</f>
        <v>0</v>
      </c>
      <c r="M28" s="45">
        <f>'[1]9 Muong Mun'!$K110</f>
        <v>0</v>
      </c>
      <c r="N28" s="45">
        <f>'[1]10 Pu Xi'!$K111</f>
        <v>0</v>
      </c>
      <c r="O28" s="45">
        <f>'[1]11 Mun Chung'!$K113</f>
        <v>0</v>
      </c>
      <c r="P28" s="45">
        <f>'[1]12 Na Tong'!$K111</f>
        <v>0</v>
      </c>
      <c r="Q28" s="48">
        <f>'[1]13 Phinh Sang'!$K111</f>
        <v>0</v>
      </c>
      <c r="R28" s="48">
        <f>'[1]14 Rang Dong'!$K112</f>
        <v>0</v>
      </c>
      <c r="S28" s="48">
        <f>'[1]15 Ta Ma'!$K111</f>
        <v>0</v>
      </c>
      <c r="T28" s="49">
        <f>'[1]16 Pu Nhung'!$K114</f>
        <v>0</v>
      </c>
      <c r="U28" s="48">
        <f>'[1]17 Quai Nua'!$K114</f>
        <v>0</v>
      </c>
      <c r="V28" s="48">
        <f>'[1]18 Quai Cang'!$K113</f>
        <v>0</v>
      </c>
      <c r="W28" s="46">
        <f>'[1]19 TT TG'!$K108</f>
        <v>0</v>
      </c>
    </row>
    <row r="29" spans="1:23" ht="18" customHeight="1">
      <c r="A29" s="51" t="s">
        <v>121</v>
      </c>
      <c r="B29" s="52" t="s">
        <v>122</v>
      </c>
      <c r="C29" s="51" t="s">
        <v>21</v>
      </c>
      <c r="D29" s="46">
        <f t="shared" si="0"/>
        <v>0</v>
      </c>
      <c r="E29" s="47">
        <f>'[1]1 Tenh phong'!$K111</f>
        <v>0</v>
      </c>
      <c r="F29" s="45">
        <f>'[1]2 toa tinh'!$K111</f>
        <v>0</v>
      </c>
      <c r="G29" s="45">
        <f>'[1]3 quai to'!$K111</f>
        <v>0</v>
      </c>
      <c r="H29" s="45">
        <f>'[1]4 chieng sinh'!$K113</f>
        <v>0</v>
      </c>
      <c r="I29" s="45">
        <f>'[1]5 chieng dong'!$K113</f>
        <v>0</v>
      </c>
      <c r="J29" s="45">
        <f>'[1]6 Na Say'!$K114</f>
        <v>0</v>
      </c>
      <c r="K29" s="45">
        <f>'[1]7 Muong khong'!$K113</f>
        <v>0</v>
      </c>
      <c r="L29" s="45">
        <f>'[1]8 Muong Thin'!$K113</f>
        <v>0</v>
      </c>
      <c r="M29" s="45">
        <f>'[1]9 Muong Mun'!$K111</f>
        <v>0</v>
      </c>
      <c r="N29" s="45">
        <f>'[1]10 Pu Xi'!$K112</f>
        <v>0</v>
      </c>
      <c r="O29" s="45">
        <f>'[1]11 Mun Chung'!$K114</f>
        <v>0</v>
      </c>
      <c r="P29" s="45">
        <f>'[1]12 Na Tong'!$K112</f>
        <v>0</v>
      </c>
      <c r="Q29" s="48">
        <f>'[1]13 Phinh Sang'!$K112</f>
        <v>0</v>
      </c>
      <c r="R29" s="48">
        <f>'[1]14 Rang Dong'!$K113</f>
        <v>0</v>
      </c>
      <c r="S29" s="48">
        <f>'[1]15 Ta Ma'!$K112</f>
        <v>0</v>
      </c>
      <c r="T29" s="49">
        <f>'[1]16 Pu Nhung'!$K115</f>
        <v>0</v>
      </c>
      <c r="U29" s="48">
        <f>'[1]17 Quai Nua'!$K115</f>
        <v>0</v>
      </c>
      <c r="V29" s="48">
        <f>'[1]18 Quai Cang'!$K114</f>
        <v>0</v>
      </c>
      <c r="W29" s="46">
        <f>'[1]19 TT TG'!$K109</f>
        <v>0</v>
      </c>
    </row>
    <row r="30" spans="1:23" ht="18" customHeight="1">
      <c r="A30" s="51" t="s">
        <v>123</v>
      </c>
      <c r="B30" s="59" t="s">
        <v>124</v>
      </c>
      <c r="C30" s="60" t="s">
        <v>22</v>
      </c>
      <c r="D30" s="46">
        <f t="shared" si="0"/>
        <v>0</v>
      </c>
      <c r="E30" s="47">
        <f>'[1]1 Tenh phong'!$K112</f>
        <v>0</v>
      </c>
      <c r="F30" s="45">
        <f>'[1]2 toa tinh'!$K112</f>
        <v>0</v>
      </c>
      <c r="G30" s="45">
        <f>'[1]3 quai to'!$K112</f>
        <v>0</v>
      </c>
      <c r="H30" s="45">
        <f>'[1]4 chieng sinh'!$K114</f>
        <v>0</v>
      </c>
      <c r="I30" s="45">
        <f>'[1]5 chieng dong'!$K114</f>
        <v>0</v>
      </c>
      <c r="J30" s="45">
        <f>'[1]6 Na Say'!$K115</f>
        <v>0</v>
      </c>
      <c r="K30" s="45">
        <f>'[1]7 Muong khong'!$K114</f>
        <v>0</v>
      </c>
      <c r="L30" s="45">
        <f>'[1]8 Muong Thin'!$K114</f>
        <v>0</v>
      </c>
      <c r="M30" s="45">
        <f>'[1]9 Muong Mun'!$K112</f>
        <v>0</v>
      </c>
      <c r="N30" s="45">
        <f>'[1]10 Pu Xi'!$K113</f>
        <v>0</v>
      </c>
      <c r="O30" s="45">
        <f>'[1]11 Mun Chung'!$K115</f>
        <v>0</v>
      </c>
      <c r="P30" s="45">
        <f>'[1]12 Na Tong'!$K113</f>
        <v>0</v>
      </c>
      <c r="Q30" s="48">
        <f>'[1]13 Phinh Sang'!$K113</f>
        <v>0</v>
      </c>
      <c r="R30" s="48">
        <f>'[1]14 Rang Dong'!$K114</f>
        <v>0</v>
      </c>
      <c r="S30" s="48">
        <f>'[1]15 Ta Ma'!$K113</f>
        <v>0</v>
      </c>
      <c r="T30" s="49">
        <f>'[1]16 Pu Nhung'!$K116</f>
        <v>0</v>
      </c>
      <c r="U30" s="48">
        <f>'[1]17 Quai Nua'!$K116</f>
        <v>0</v>
      </c>
      <c r="V30" s="48">
        <f>'[1]18 Quai Cang'!$K115</f>
        <v>0</v>
      </c>
      <c r="W30" s="46">
        <f>'[1]19 TT TG'!$K110</f>
        <v>0</v>
      </c>
    </row>
    <row r="31" spans="1:23" ht="18" customHeight="1">
      <c r="A31" s="51" t="s">
        <v>125</v>
      </c>
      <c r="B31" s="52" t="s">
        <v>126</v>
      </c>
      <c r="C31" s="51" t="s">
        <v>23</v>
      </c>
      <c r="D31" s="46">
        <f t="shared" si="0"/>
        <v>0</v>
      </c>
      <c r="E31" s="47">
        <f>'[1]1 Tenh phong'!$K113</f>
        <v>0</v>
      </c>
      <c r="F31" s="45">
        <f>'[1]2 toa tinh'!$K113</f>
        <v>0</v>
      </c>
      <c r="G31" s="45">
        <f>'[1]3 quai to'!$K113</f>
        <v>0</v>
      </c>
      <c r="H31" s="45">
        <f>'[1]4 chieng sinh'!$K115</f>
        <v>0</v>
      </c>
      <c r="I31" s="45">
        <f>'[1]5 chieng dong'!$K115</f>
        <v>0</v>
      </c>
      <c r="J31" s="45">
        <f>'[1]6 Na Say'!$K116</f>
        <v>0</v>
      </c>
      <c r="K31" s="45">
        <f>'[1]7 Muong khong'!$K115</f>
        <v>0</v>
      </c>
      <c r="L31" s="45">
        <f>'[1]8 Muong Thin'!$K115</f>
        <v>0</v>
      </c>
      <c r="M31" s="45">
        <f>'[1]9 Muong Mun'!$K113</f>
        <v>0</v>
      </c>
      <c r="N31" s="45">
        <f>'[1]10 Pu Xi'!$K114</f>
        <v>0</v>
      </c>
      <c r="O31" s="45">
        <f>'[1]11 Mun Chung'!$K116</f>
        <v>0</v>
      </c>
      <c r="P31" s="45">
        <f>'[1]12 Na Tong'!$K114</f>
        <v>0</v>
      </c>
      <c r="Q31" s="48">
        <f>'[1]13 Phinh Sang'!$K114</f>
        <v>0</v>
      </c>
      <c r="R31" s="48">
        <f>'[1]14 Rang Dong'!$K115</f>
        <v>0</v>
      </c>
      <c r="S31" s="48">
        <f>'[1]15 Ta Ma'!$K114</f>
        <v>0</v>
      </c>
      <c r="T31" s="49">
        <f>'[1]16 Pu Nhung'!$K117</f>
        <v>0</v>
      </c>
      <c r="U31" s="48">
        <f>'[1]17 Quai Nua'!$K117</f>
        <v>0</v>
      </c>
      <c r="V31" s="48">
        <f>'[1]18 Quai Cang'!$K116</f>
        <v>0</v>
      </c>
      <c r="W31" s="46">
        <f>'[1]19 TT TG'!$K111</f>
        <v>0</v>
      </c>
    </row>
    <row r="32" spans="1:23" s="50" customFormat="1" ht="33.75" customHeight="1">
      <c r="A32" s="43" t="s">
        <v>127</v>
      </c>
      <c r="B32" s="168" t="s">
        <v>128</v>
      </c>
      <c r="C32" s="43" t="s">
        <v>24</v>
      </c>
      <c r="D32" s="46">
        <f t="shared" si="0"/>
        <v>13.317559999999993</v>
      </c>
      <c r="E32" s="47">
        <f>'[1]1 Tenh phong'!$K114</f>
        <v>0.47</v>
      </c>
      <c r="F32" s="45">
        <f>'[1]2 toa tinh'!$K114</f>
        <v>0</v>
      </c>
      <c r="G32" s="45">
        <f>'[1]3 quai to'!$K114</f>
        <v>2.66666666666666</v>
      </c>
      <c r="H32" s="45">
        <f>'[1]4 chieng sinh'!$K116</f>
        <v>1.3333333333333333</v>
      </c>
      <c r="I32" s="45">
        <f>'[1]5 chieng dong'!$K116</f>
        <v>1.3333333333333333</v>
      </c>
      <c r="J32" s="45">
        <f>'[1]6 Na Say'!$K117</f>
        <v>0</v>
      </c>
      <c r="K32" s="45">
        <f>'[1]7 Muong khong'!$K116</f>
        <v>0</v>
      </c>
      <c r="L32" s="45">
        <f>'[1]8 Muong Thin'!$K116</f>
        <v>0</v>
      </c>
      <c r="M32" s="45">
        <f>'[1]9 Muong Mun'!$K114</f>
        <v>0</v>
      </c>
      <c r="N32" s="45">
        <f>'[1]10 Pu Xi'!$K115</f>
        <v>0</v>
      </c>
      <c r="O32" s="45">
        <f>'[1]11 Mun Chung'!$K117</f>
        <v>0.23756000000000002</v>
      </c>
      <c r="P32" s="45">
        <f>'[1]12 Na Tong'!$K115</f>
        <v>0</v>
      </c>
      <c r="Q32" s="48">
        <f>'[1]13 Phinh Sang'!$K115</f>
        <v>0</v>
      </c>
      <c r="R32" s="48">
        <f>'[1]14 Rang Dong'!$K116</f>
        <v>0</v>
      </c>
      <c r="S32" s="48">
        <f>'[1]15 Ta Ma'!$K115</f>
        <v>0.09</v>
      </c>
      <c r="T32" s="49">
        <f>'[1]16 Pu Nhung'!$K118</f>
        <v>5.773333333333333</v>
      </c>
      <c r="U32" s="48">
        <f>'[1]17 Quai Nua'!$K118</f>
        <v>0</v>
      </c>
      <c r="V32" s="65">
        <f>'[1]18 Quai Cang'!$K117</f>
        <v>1.3333333333333333</v>
      </c>
      <c r="W32" s="46">
        <f>'[1]19 TT TG'!$K112</f>
        <v>0.08</v>
      </c>
    </row>
    <row r="33" spans="1:23" ht="18" customHeight="1">
      <c r="A33" s="51"/>
      <c r="B33" s="58" t="s">
        <v>129</v>
      </c>
      <c r="C33" s="51"/>
      <c r="D33" s="46">
        <f t="shared" si="0"/>
        <v>0</v>
      </c>
      <c r="E33" s="47">
        <f>'[1]1 Tenh phong'!$K115</f>
        <v>0</v>
      </c>
      <c r="F33" s="45">
        <f>'[1]2 toa tinh'!$K115</f>
        <v>0</v>
      </c>
      <c r="G33" s="45">
        <f>'[1]3 quai to'!$K115</f>
        <v>0</v>
      </c>
      <c r="H33" s="45">
        <f>'[1]4 chieng sinh'!$K117</f>
        <v>0</v>
      </c>
      <c r="I33" s="45">
        <f>'[1]5 chieng dong'!$K117</f>
        <v>0</v>
      </c>
      <c r="J33" s="45">
        <f>'[1]6 Na Say'!$K118</f>
        <v>0</v>
      </c>
      <c r="K33" s="45">
        <f>'[1]7 Muong khong'!$K117</f>
        <v>0</v>
      </c>
      <c r="L33" s="45">
        <f>'[1]8 Muong Thin'!$K117</f>
        <v>0</v>
      </c>
      <c r="M33" s="45">
        <f>'[1]9 Muong Mun'!$K115</f>
        <v>0</v>
      </c>
      <c r="N33" s="45">
        <f>'[1]10 Pu Xi'!$K116</f>
        <v>0</v>
      </c>
      <c r="O33" s="45">
        <f>'[1]11 Mun Chung'!$K118</f>
        <v>0</v>
      </c>
      <c r="P33" s="45">
        <f>'[1]12 Na Tong'!$K116</f>
        <v>0</v>
      </c>
      <c r="Q33" s="48">
        <f>'[1]13 Phinh Sang'!$K116</f>
        <v>0</v>
      </c>
      <c r="R33" s="48">
        <f>'[1]14 Rang Dong'!$K117</f>
        <v>0</v>
      </c>
      <c r="S33" s="48">
        <f>'[1]15 Ta Ma'!$K116</f>
        <v>0</v>
      </c>
      <c r="T33" s="49">
        <f>'[1]16 Pu Nhung'!$K119</f>
        <v>0</v>
      </c>
      <c r="U33" s="48">
        <f>'[1]17 Quai Nua'!$K119</f>
        <v>0</v>
      </c>
      <c r="V33" s="65">
        <f>'[1]18 Quai Cang'!$K118</f>
        <v>0</v>
      </c>
      <c r="W33" s="46">
        <f>'[1]19 TT TG'!$K113</f>
        <v>0</v>
      </c>
    </row>
    <row r="34" spans="1:23" s="56" customFormat="1" ht="18" customHeight="1">
      <c r="A34" s="54" t="s">
        <v>155</v>
      </c>
      <c r="B34" s="61" t="s">
        <v>67</v>
      </c>
      <c r="C34" s="62" t="s">
        <v>25</v>
      </c>
      <c r="D34" s="46">
        <f t="shared" si="0"/>
        <v>0.12</v>
      </c>
      <c r="E34" s="47">
        <f>'[1]1 Tenh phong'!$K116</f>
        <v>0</v>
      </c>
      <c r="F34" s="45">
        <f>'[1]2 toa tinh'!$K116</f>
        <v>0</v>
      </c>
      <c r="G34" s="45">
        <f>'[1]3 quai to'!$K116</f>
        <v>0</v>
      </c>
      <c r="H34" s="45">
        <f>'[1]4 chieng sinh'!$K118</f>
        <v>0</v>
      </c>
      <c r="I34" s="45">
        <f>'[1]5 chieng dong'!$K118</f>
        <v>0</v>
      </c>
      <c r="J34" s="45">
        <f>'[1]6 Na Say'!$K119</f>
        <v>0</v>
      </c>
      <c r="K34" s="45">
        <f>'[1]7 Muong khong'!$K118</f>
        <v>0</v>
      </c>
      <c r="L34" s="45">
        <f>'[1]8 Muong Thin'!$K118</f>
        <v>0</v>
      </c>
      <c r="M34" s="45">
        <f>'[1]9 Muong Mun'!$K116</f>
        <v>0</v>
      </c>
      <c r="N34" s="45">
        <f>'[1]10 Pu Xi'!$K117</f>
        <v>0</v>
      </c>
      <c r="O34" s="45">
        <f>'[1]11 Mun Chung'!$K119</f>
        <v>0</v>
      </c>
      <c r="P34" s="45">
        <f>'[1]12 Na Tong'!$K117</f>
        <v>0</v>
      </c>
      <c r="Q34" s="48">
        <f>'[1]13 Phinh Sang'!$K117</f>
        <v>0</v>
      </c>
      <c r="R34" s="48">
        <f>'[1]14 Rang Dong'!$K118</f>
        <v>0</v>
      </c>
      <c r="S34" s="48">
        <f>'[1]15 Ta Ma'!$K117</f>
        <v>0.09</v>
      </c>
      <c r="T34" s="49">
        <f>'[1]16 Pu Nhung'!$K120</f>
        <v>0</v>
      </c>
      <c r="U34" s="48">
        <f>'[1]17 Quai Nua'!$K120</f>
        <v>0</v>
      </c>
      <c r="V34" s="65">
        <f>'[1]18 Quai Cang'!$K119</f>
        <v>0</v>
      </c>
      <c r="W34" s="46">
        <f>'[1]19 TT TG'!$K114</f>
        <v>0.03</v>
      </c>
    </row>
    <row r="35" spans="1:23" s="56" customFormat="1" ht="18" customHeight="1">
      <c r="A35" s="54" t="s">
        <v>155</v>
      </c>
      <c r="B35" s="61" t="s">
        <v>68</v>
      </c>
      <c r="C35" s="62" t="s">
        <v>26</v>
      </c>
      <c r="D35" s="46">
        <f t="shared" si="0"/>
        <v>4.44</v>
      </c>
      <c r="E35" s="47">
        <f>'[1]1 Tenh phong'!$K117</f>
        <v>0</v>
      </c>
      <c r="F35" s="45">
        <f>'[1]2 toa tinh'!$K117</f>
        <v>0</v>
      </c>
      <c r="G35" s="45">
        <f>'[1]3 quai to'!$K117</f>
        <v>0</v>
      </c>
      <c r="H35" s="45">
        <f>'[1]4 chieng sinh'!$K119</f>
        <v>0</v>
      </c>
      <c r="I35" s="45">
        <f>'[1]5 chieng dong'!$K119</f>
        <v>0</v>
      </c>
      <c r="J35" s="45">
        <f>'[1]6 Na Say'!$K120</f>
        <v>0</v>
      </c>
      <c r="K35" s="45">
        <f>'[1]7 Muong khong'!$K119</f>
        <v>0</v>
      </c>
      <c r="L35" s="45">
        <f>'[1]8 Muong Thin'!$K119</f>
        <v>0</v>
      </c>
      <c r="M35" s="45">
        <f>'[1]9 Muong Mun'!$K117</f>
        <v>0</v>
      </c>
      <c r="N35" s="45">
        <f>'[1]10 Pu Xi'!$K118</f>
        <v>0</v>
      </c>
      <c r="O35" s="45">
        <f>'[1]11 Mun Chung'!$K120</f>
        <v>0</v>
      </c>
      <c r="P35" s="45">
        <f>'[1]12 Na Tong'!$K118</f>
        <v>0</v>
      </c>
      <c r="Q35" s="48">
        <f>'[1]13 Phinh Sang'!$K118</f>
        <v>0</v>
      </c>
      <c r="R35" s="48">
        <f>'[1]14 Rang Dong'!$K119</f>
        <v>0</v>
      </c>
      <c r="S35" s="48">
        <f>'[1]15 Ta Ma'!$K118</f>
        <v>0</v>
      </c>
      <c r="T35" s="49">
        <f>'[1]16 Pu Nhung'!$K121</f>
        <v>4.44</v>
      </c>
      <c r="U35" s="48">
        <f>'[1]17 Quai Nua'!$K121</f>
        <v>0</v>
      </c>
      <c r="V35" s="65">
        <f>'[1]18 Quai Cang'!$K120</f>
        <v>0</v>
      </c>
      <c r="W35" s="46">
        <f>'[1]19 TT TG'!$K115</f>
        <v>0</v>
      </c>
    </row>
    <row r="36" spans="1:23" s="56" customFormat="1" ht="18" customHeight="1">
      <c r="A36" s="54" t="s">
        <v>155</v>
      </c>
      <c r="B36" s="61" t="s">
        <v>130</v>
      </c>
      <c r="C36" s="62" t="s">
        <v>27</v>
      </c>
      <c r="D36" s="46">
        <f t="shared" si="0"/>
        <v>0</v>
      </c>
      <c r="E36" s="47">
        <f>'[1]1 Tenh phong'!$K118</f>
        <v>0</v>
      </c>
      <c r="F36" s="45">
        <f>'[1]2 toa tinh'!$K118</f>
        <v>0</v>
      </c>
      <c r="G36" s="45">
        <f>'[1]3 quai to'!$K118</f>
        <v>0</v>
      </c>
      <c r="H36" s="45">
        <f>'[1]4 chieng sinh'!$K120</f>
        <v>0</v>
      </c>
      <c r="I36" s="45">
        <f>'[1]5 chieng dong'!$K120</f>
        <v>0</v>
      </c>
      <c r="J36" s="45">
        <f>'[1]6 Na Say'!$K121</f>
        <v>0</v>
      </c>
      <c r="K36" s="45">
        <f>'[1]7 Muong khong'!$K120</f>
        <v>0</v>
      </c>
      <c r="L36" s="45">
        <f>'[1]8 Muong Thin'!$K120</f>
        <v>0</v>
      </c>
      <c r="M36" s="45">
        <f>'[1]9 Muong Mun'!$K118</f>
        <v>0</v>
      </c>
      <c r="N36" s="45">
        <f>'[1]10 Pu Xi'!$K119</f>
        <v>0</v>
      </c>
      <c r="O36" s="45">
        <f>'[1]11 Mun Chung'!$K121</f>
        <v>0</v>
      </c>
      <c r="P36" s="45">
        <f>'[1]12 Na Tong'!$K119</f>
        <v>0</v>
      </c>
      <c r="Q36" s="48">
        <f>'[1]13 Phinh Sang'!$K119</f>
        <v>0</v>
      </c>
      <c r="R36" s="48">
        <f>'[1]14 Rang Dong'!$K120</f>
        <v>0</v>
      </c>
      <c r="S36" s="48">
        <f>'[1]15 Ta Ma'!$K119</f>
        <v>0</v>
      </c>
      <c r="T36" s="49">
        <f>'[1]16 Pu Nhung'!$K122</f>
        <v>0</v>
      </c>
      <c r="U36" s="48">
        <f>'[1]17 Quai Nua'!$K122</f>
        <v>0</v>
      </c>
      <c r="V36" s="65">
        <f>'[1]18 Quai Cang'!$K121</f>
        <v>0</v>
      </c>
      <c r="W36" s="46">
        <f>'[1]19 TT TG'!$K116</f>
        <v>0</v>
      </c>
    </row>
    <row r="37" spans="1:23" s="56" customFormat="1" ht="18" customHeight="1">
      <c r="A37" s="54" t="s">
        <v>155</v>
      </c>
      <c r="B37" s="61" t="s">
        <v>69</v>
      </c>
      <c r="C37" s="62" t="s">
        <v>28</v>
      </c>
      <c r="D37" s="46">
        <f t="shared" si="0"/>
        <v>0</v>
      </c>
      <c r="E37" s="47">
        <f>'[1]1 Tenh phong'!$K119</f>
        <v>0</v>
      </c>
      <c r="F37" s="45">
        <f>'[1]2 toa tinh'!$K119</f>
        <v>0</v>
      </c>
      <c r="G37" s="45">
        <f>'[1]3 quai to'!$K119</f>
        <v>0</v>
      </c>
      <c r="H37" s="45">
        <f>'[1]4 chieng sinh'!$K121</f>
        <v>0</v>
      </c>
      <c r="I37" s="45">
        <f>'[1]5 chieng dong'!$K121</f>
        <v>0</v>
      </c>
      <c r="J37" s="45">
        <f>'[1]6 Na Say'!$K122</f>
        <v>0</v>
      </c>
      <c r="K37" s="45">
        <f>'[1]7 Muong khong'!$K121</f>
        <v>0</v>
      </c>
      <c r="L37" s="45">
        <f>'[1]8 Muong Thin'!$K121</f>
        <v>0</v>
      </c>
      <c r="M37" s="45">
        <f>'[1]9 Muong Mun'!$K119</f>
        <v>0</v>
      </c>
      <c r="N37" s="45">
        <f>'[1]10 Pu Xi'!$K120</f>
        <v>0</v>
      </c>
      <c r="O37" s="45">
        <f>'[1]11 Mun Chung'!$K122</f>
        <v>0</v>
      </c>
      <c r="P37" s="45">
        <f>'[1]12 Na Tong'!$K120</f>
        <v>0</v>
      </c>
      <c r="Q37" s="48">
        <f>'[1]13 Phinh Sang'!$K120</f>
        <v>0</v>
      </c>
      <c r="R37" s="48">
        <f>'[1]14 Rang Dong'!$K121</f>
        <v>0</v>
      </c>
      <c r="S37" s="48">
        <f>'[1]15 Ta Ma'!$K120</f>
        <v>0</v>
      </c>
      <c r="T37" s="49">
        <f>'[1]16 Pu Nhung'!$K123</f>
        <v>0</v>
      </c>
      <c r="U37" s="48">
        <f>'[1]17 Quai Nua'!$K123</f>
        <v>0</v>
      </c>
      <c r="V37" s="65">
        <f>'[1]18 Quai Cang'!$K122</f>
        <v>0</v>
      </c>
      <c r="W37" s="46">
        <f>'[1]19 TT TG'!$K117</f>
        <v>0</v>
      </c>
    </row>
    <row r="38" spans="1:23" s="56" customFormat="1" ht="18" customHeight="1">
      <c r="A38" s="54" t="s">
        <v>155</v>
      </c>
      <c r="B38" s="61" t="s">
        <v>76</v>
      </c>
      <c r="C38" s="62" t="s">
        <v>29</v>
      </c>
      <c r="D38" s="46">
        <f t="shared" si="0"/>
        <v>0.01</v>
      </c>
      <c r="E38" s="47">
        <f>'[1]1 Tenh phong'!$K120</f>
        <v>0</v>
      </c>
      <c r="F38" s="45">
        <f>'[1]2 toa tinh'!$K120</f>
        <v>0</v>
      </c>
      <c r="G38" s="45">
        <f>'[1]3 quai to'!$K120</f>
        <v>0</v>
      </c>
      <c r="H38" s="45">
        <f>'[1]4 chieng sinh'!$K122</f>
        <v>0</v>
      </c>
      <c r="I38" s="45">
        <f>'[1]5 chieng dong'!$K122</f>
        <v>0</v>
      </c>
      <c r="J38" s="45">
        <f>'[1]6 Na Say'!$K123</f>
        <v>0</v>
      </c>
      <c r="K38" s="45">
        <f>'[1]7 Muong khong'!$K122</f>
        <v>0</v>
      </c>
      <c r="L38" s="45">
        <f>'[1]8 Muong Thin'!$K122</f>
        <v>0</v>
      </c>
      <c r="M38" s="45">
        <f>'[1]9 Muong Mun'!$K120</f>
        <v>0</v>
      </c>
      <c r="N38" s="45">
        <f>'[1]10 Pu Xi'!$K121</f>
        <v>0</v>
      </c>
      <c r="O38" s="45">
        <f>'[1]11 Mun Chung'!$K123</f>
        <v>0.01</v>
      </c>
      <c r="P38" s="45">
        <f>'[1]12 Na Tong'!$K121</f>
        <v>0</v>
      </c>
      <c r="Q38" s="48">
        <f>'[1]13 Phinh Sang'!$K121</f>
        <v>0</v>
      </c>
      <c r="R38" s="48">
        <f>'[1]14 Rang Dong'!$K122</f>
        <v>0</v>
      </c>
      <c r="S38" s="48">
        <f>'[1]15 Ta Ma'!$K121</f>
        <v>0</v>
      </c>
      <c r="T38" s="49">
        <f>'[1]16 Pu Nhung'!$K124</f>
        <v>0</v>
      </c>
      <c r="U38" s="48">
        <f>'[1]17 Quai Nua'!$K124</f>
        <v>0</v>
      </c>
      <c r="V38" s="65">
        <f>'[1]18 Quai Cang'!$K123</f>
        <v>0</v>
      </c>
      <c r="W38" s="46">
        <f>'[1]19 TT TG'!$K118</f>
        <v>0</v>
      </c>
    </row>
    <row r="39" spans="1:23" s="56" customFormat="1" ht="18" customHeight="1">
      <c r="A39" s="54" t="s">
        <v>155</v>
      </c>
      <c r="B39" s="61" t="s">
        <v>131</v>
      </c>
      <c r="C39" s="62" t="s">
        <v>30</v>
      </c>
      <c r="D39" s="46">
        <f t="shared" si="0"/>
        <v>0</v>
      </c>
      <c r="E39" s="47">
        <f>'[1]1 Tenh phong'!$K121</f>
        <v>0</v>
      </c>
      <c r="F39" s="45">
        <f>'[1]2 toa tinh'!$K121</f>
        <v>0</v>
      </c>
      <c r="G39" s="45">
        <f>'[1]3 quai to'!$K121</f>
        <v>0</v>
      </c>
      <c r="H39" s="45">
        <f>'[1]4 chieng sinh'!$K123</f>
        <v>0</v>
      </c>
      <c r="I39" s="45">
        <f>'[1]5 chieng dong'!$K123</f>
        <v>0</v>
      </c>
      <c r="J39" s="45">
        <f>'[1]6 Na Say'!$K124</f>
        <v>0</v>
      </c>
      <c r="K39" s="45">
        <f>'[1]7 Muong khong'!$K123</f>
        <v>0</v>
      </c>
      <c r="L39" s="45">
        <f>'[1]8 Muong Thin'!$K123</f>
        <v>0</v>
      </c>
      <c r="M39" s="45">
        <f>'[1]9 Muong Mun'!$K121</f>
        <v>0</v>
      </c>
      <c r="N39" s="45">
        <f>'[1]10 Pu Xi'!$K122</f>
        <v>0</v>
      </c>
      <c r="O39" s="45">
        <f>'[1]11 Mun Chung'!$K124</f>
        <v>0</v>
      </c>
      <c r="P39" s="45">
        <f>'[1]12 Na Tong'!$K122</f>
        <v>0</v>
      </c>
      <c r="Q39" s="48">
        <f>'[1]13 Phinh Sang'!$K122</f>
        <v>0</v>
      </c>
      <c r="R39" s="48">
        <f>'[1]14 Rang Dong'!$K123</f>
        <v>0</v>
      </c>
      <c r="S39" s="48">
        <f>'[1]15 Ta Ma'!$K122</f>
        <v>0</v>
      </c>
      <c r="T39" s="49">
        <f>'[1]16 Pu Nhung'!$K125</f>
        <v>0</v>
      </c>
      <c r="U39" s="48">
        <f>'[1]17 Quai Nua'!$K125</f>
        <v>0</v>
      </c>
      <c r="V39" s="65">
        <f>'[1]18 Quai Cang'!$K124</f>
        <v>0</v>
      </c>
      <c r="W39" s="46">
        <f>'[1]19 TT TG'!$K119</f>
        <v>0</v>
      </c>
    </row>
    <row r="40" spans="1:23" s="56" customFormat="1" ht="18" customHeight="1">
      <c r="A40" s="54" t="s">
        <v>155</v>
      </c>
      <c r="B40" s="61" t="s">
        <v>70</v>
      </c>
      <c r="C40" s="62" t="s">
        <v>31</v>
      </c>
      <c r="D40" s="46">
        <f t="shared" si="0"/>
        <v>8.697559999999992</v>
      </c>
      <c r="E40" s="47">
        <f>'[1]1 Tenh phong'!$K122</f>
        <v>0.47</v>
      </c>
      <c r="F40" s="45">
        <f>'[1]2 toa tinh'!$K122</f>
        <v>0</v>
      </c>
      <c r="G40" s="45">
        <f>'[1]3 quai to'!$K122</f>
        <v>2.66666666666666</v>
      </c>
      <c r="H40" s="45">
        <f>'[1]4 chieng sinh'!$K124</f>
        <v>1.3333333333333333</v>
      </c>
      <c r="I40" s="45">
        <f>'[1]5 chieng dong'!$K124</f>
        <v>1.3333333333333333</v>
      </c>
      <c r="J40" s="45">
        <f>'[1]6 Na Say'!$K125</f>
        <v>0</v>
      </c>
      <c r="K40" s="45">
        <f>'[1]7 Muong khong'!$K124</f>
        <v>0</v>
      </c>
      <c r="L40" s="45">
        <f>'[1]8 Muong Thin'!$K124</f>
        <v>0</v>
      </c>
      <c r="M40" s="45">
        <f>'[1]9 Muong Mun'!$K122</f>
        <v>0</v>
      </c>
      <c r="N40" s="45">
        <f>'[1]10 Pu Xi'!$K123</f>
        <v>0</v>
      </c>
      <c r="O40" s="45">
        <f>'[1]11 Mun Chung'!$K125</f>
        <v>0.22756</v>
      </c>
      <c r="P40" s="45">
        <f>'[1]12 Na Tong'!$K123</f>
        <v>0</v>
      </c>
      <c r="Q40" s="48">
        <f>'[1]13 Phinh Sang'!$K123</f>
        <v>0</v>
      </c>
      <c r="R40" s="48">
        <f>'[1]14 Rang Dong'!$K124</f>
        <v>0</v>
      </c>
      <c r="S40" s="48">
        <f>'[1]15 Ta Ma'!$K123</f>
        <v>0</v>
      </c>
      <c r="T40" s="49">
        <f>'[1]16 Pu Nhung'!$K126</f>
        <v>1.3333333333333333</v>
      </c>
      <c r="U40" s="48">
        <f>'[1]17 Quai Nua'!$K126</f>
        <v>0</v>
      </c>
      <c r="V40" s="65">
        <f>'[1]18 Quai Cang'!$K125</f>
        <v>1.3333333333333333</v>
      </c>
      <c r="W40" s="46">
        <f>'[1]19 TT TG'!$K120</f>
        <v>0</v>
      </c>
    </row>
    <row r="41" spans="1:23" s="56" customFormat="1" ht="18" customHeight="1">
      <c r="A41" s="54" t="s">
        <v>155</v>
      </c>
      <c r="B41" s="61" t="s">
        <v>80</v>
      </c>
      <c r="C41" s="62" t="s">
        <v>79</v>
      </c>
      <c r="D41" s="46">
        <f t="shared" si="0"/>
        <v>0</v>
      </c>
      <c r="E41" s="47">
        <f>'[1]1 Tenh phong'!$K123</f>
        <v>0</v>
      </c>
      <c r="F41" s="45">
        <f>'[1]2 toa tinh'!$K123</f>
        <v>0</v>
      </c>
      <c r="G41" s="45">
        <f>'[1]3 quai to'!$K123</f>
        <v>0</v>
      </c>
      <c r="H41" s="45">
        <f>'[1]4 chieng sinh'!$K125</f>
        <v>0</v>
      </c>
      <c r="I41" s="45">
        <f>'[1]5 chieng dong'!$K125</f>
        <v>0</v>
      </c>
      <c r="J41" s="45">
        <f>'[1]6 Na Say'!$K126</f>
        <v>0</v>
      </c>
      <c r="K41" s="45">
        <f>'[1]7 Muong khong'!$K125</f>
        <v>0</v>
      </c>
      <c r="L41" s="45">
        <f>'[1]8 Muong Thin'!$K125</f>
        <v>0</v>
      </c>
      <c r="M41" s="45">
        <f>'[1]9 Muong Mun'!$K123</f>
        <v>0</v>
      </c>
      <c r="N41" s="45">
        <f>'[1]10 Pu Xi'!$K124</f>
        <v>0</v>
      </c>
      <c r="O41" s="45">
        <f>'[1]11 Mun Chung'!$K126</f>
        <v>0</v>
      </c>
      <c r="P41" s="45">
        <f>'[1]12 Na Tong'!$K124</f>
        <v>0</v>
      </c>
      <c r="Q41" s="48">
        <f>'[1]13 Phinh Sang'!$K124</f>
        <v>0</v>
      </c>
      <c r="R41" s="48">
        <f>'[1]14 Rang Dong'!$K125</f>
        <v>0</v>
      </c>
      <c r="S41" s="48">
        <f>'[1]15 Ta Ma'!$K124</f>
        <v>0</v>
      </c>
      <c r="T41" s="49">
        <f>'[1]16 Pu Nhung'!$K127</f>
        <v>0</v>
      </c>
      <c r="U41" s="48">
        <f>'[1]17 Quai Nua'!$K127</f>
        <v>0</v>
      </c>
      <c r="V41" s="65">
        <f>'[1]18 Quai Cang'!$K126</f>
        <v>0</v>
      </c>
      <c r="W41" s="46">
        <f>'[1]19 TT TG'!$K121</f>
        <v>0</v>
      </c>
    </row>
    <row r="42" spans="1:23" s="56" customFormat="1" ht="18" customHeight="1">
      <c r="A42" s="54" t="s">
        <v>155</v>
      </c>
      <c r="B42" s="61" t="s">
        <v>132</v>
      </c>
      <c r="C42" s="62" t="s">
        <v>32</v>
      </c>
      <c r="D42" s="46">
        <f t="shared" si="0"/>
        <v>0</v>
      </c>
      <c r="E42" s="47">
        <f>'[1]1 Tenh phong'!$K124</f>
        <v>0</v>
      </c>
      <c r="F42" s="45">
        <f>'[1]2 toa tinh'!$K124</f>
        <v>0</v>
      </c>
      <c r="G42" s="45">
        <f>'[1]3 quai to'!$K124</f>
        <v>0</v>
      </c>
      <c r="H42" s="45">
        <f>'[1]4 chieng sinh'!$K126</f>
        <v>0</v>
      </c>
      <c r="I42" s="45">
        <f>'[1]5 chieng dong'!$K126</f>
        <v>0</v>
      </c>
      <c r="J42" s="45">
        <f>'[1]6 Na Say'!$K127</f>
        <v>0</v>
      </c>
      <c r="K42" s="45">
        <f>'[1]7 Muong khong'!$K126</f>
        <v>0</v>
      </c>
      <c r="L42" s="45">
        <f>'[1]8 Muong Thin'!$K126</f>
        <v>0</v>
      </c>
      <c r="M42" s="45">
        <f>'[1]9 Muong Mun'!$K124</f>
        <v>0</v>
      </c>
      <c r="N42" s="45">
        <f>'[1]10 Pu Xi'!$K125</f>
        <v>0</v>
      </c>
      <c r="O42" s="45">
        <f>'[1]11 Mun Chung'!$K127</f>
        <v>0</v>
      </c>
      <c r="P42" s="45">
        <f>'[1]12 Na Tong'!$K125</f>
        <v>0</v>
      </c>
      <c r="Q42" s="48">
        <f>'[1]13 Phinh Sang'!$K125</f>
        <v>0</v>
      </c>
      <c r="R42" s="48">
        <f>'[1]14 Rang Dong'!$K126</f>
        <v>0</v>
      </c>
      <c r="S42" s="48">
        <f>'[1]15 Ta Ma'!$K125</f>
        <v>0</v>
      </c>
      <c r="T42" s="49">
        <f>'[1]16 Pu Nhung'!$K128</f>
        <v>0</v>
      </c>
      <c r="U42" s="48">
        <f>'[1]17 Quai Nua'!$K128</f>
        <v>0</v>
      </c>
      <c r="V42" s="48">
        <f>'[1]18 Quai Cang'!$K127</f>
        <v>0</v>
      </c>
      <c r="W42" s="46">
        <f>'[1]19 TT TG'!$K122</f>
        <v>0</v>
      </c>
    </row>
    <row r="43" spans="1:23" s="56" customFormat="1" ht="18" customHeight="1">
      <c r="A43" s="54" t="s">
        <v>155</v>
      </c>
      <c r="B43" s="61" t="s">
        <v>239</v>
      </c>
      <c r="C43" s="62" t="s">
        <v>33</v>
      </c>
      <c r="D43" s="46">
        <f t="shared" si="0"/>
        <v>0</v>
      </c>
      <c r="E43" s="47">
        <f>'[1]1 Tenh phong'!$K125</f>
        <v>0</v>
      </c>
      <c r="F43" s="45">
        <f>'[1]2 toa tinh'!$K125</f>
        <v>0</v>
      </c>
      <c r="G43" s="45">
        <f>'[1]3 quai to'!$K125</f>
        <v>0</v>
      </c>
      <c r="H43" s="45">
        <f>'[1]4 chieng sinh'!$K127</f>
        <v>0</v>
      </c>
      <c r="I43" s="45">
        <f>'[1]5 chieng dong'!$K127</f>
        <v>0</v>
      </c>
      <c r="J43" s="45">
        <f>'[1]6 Na Say'!$K128</f>
        <v>0</v>
      </c>
      <c r="K43" s="45">
        <f>'[1]7 Muong khong'!$K127</f>
        <v>0</v>
      </c>
      <c r="L43" s="45">
        <f>'[1]8 Muong Thin'!$K127</f>
        <v>0</v>
      </c>
      <c r="M43" s="45">
        <f>'[1]9 Muong Mun'!$K125</f>
        <v>0</v>
      </c>
      <c r="N43" s="45">
        <f>'[1]10 Pu Xi'!$K126</f>
        <v>0</v>
      </c>
      <c r="O43" s="45">
        <f>'[1]11 Mun Chung'!$K128</f>
        <v>0</v>
      </c>
      <c r="P43" s="45">
        <f>'[1]12 Na Tong'!$K126</f>
        <v>0</v>
      </c>
      <c r="Q43" s="48">
        <f>'[1]13 Phinh Sang'!$K126</f>
        <v>0</v>
      </c>
      <c r="R43" s="48">
        <f>'[1]14 Rang Dong'!$K127</f>
        <v>0</v>
      </c>
      <c r="S43" s="48">
        <f>'[1]15 Ta Ma'!$K126</f>
        <v>0</v>
      </c>
      <c r="T43" s="49">
        <f>'[1]16 Pu Nhung'!$K129</f>
        <v>0</v>
      </c>
      <c r="U43" s="48">
        <f>'[1]17 Quai Nua'!$K129</f>
        <v>0</v>
      </c>
      <c r="V43" s="48">
        <f>'[1]18 Quai Cang'!$K128</f>
        <v>0</v>
      </c>
      <c r="W43" s="46">
        <f>'[1]19 TT TG'!$K123</f>
        <v>0</v>
      </c>
    </row>
    <row r="44" spans="1:23" s="56" customFormat="1" ht="18" customHeight="1">
      <c r="A44" s="54" t="s">
        <v>155</v>
      </c>
      <c r="B44" s="61" t="s">
        <v>134</v>
      </c>
      <c r="C44" s="62" t="s">
        <v>34</v>
      </c>
      <c r="D44" s="46">
        <f t="shared" si="0"/>
        <v>0</v>
      </c>
      <c r="E44" s="47">
        <f>'[1]1 Tenh phong'!$K126</f>
        <v>0</v>
      </c>
      <c r="F44" s="45">
        <f>'[1]2 toa tinh'!$K126</f>
        <v>0</v>
      </c>
      <c r="G44" s="45">
        <f>'[1]3 quai to'!$K126</f>
        <v>0</v>
      </c>
      <c r="H44" s="45">
        <f>'[1]4 chieng sinh'!$K128</f>
        <v>0</v>
      </c>
      <c r="I44" s="45">
        <f>'[1]5 chieng dong'!$K128</f>
        <v>0</v>
      </c>
      <c r="J44" s="45">
        <f>'[1]6 Na Say'!$K129</f>
        <v>0</v>
      </c>
      <c r="K44" s="45">
        <f>'[1]7 Muong khong'!$K128</f>
        <v>0</v>
      </c>
      <c r="L44" s="45">
        <f>'[1]8 Muong Thin'!$K128</f>
        <v>0</v>
      </c>
      <c r="M44" s="45">
        <f>'[1]9 Muong Mun'!$K126</f>
        <v>0</v>
      </c>
      <c r="N44" s="45">
        <f>'[1]10 Pu Xi'!$K127</f>
        <v>0</v>
      </c>
      <c r="O44" s="45">
        <f>'[1]11 Mun Chung'!$K129</f>
        <v>0</v>
      </c>
      <c r="P44" s="45">
        <f>'[1]12 Na Tong'!$K127</f>
        <v>0</v>
      </c>
      <c r="Q44" s="48">
        <f>'[1]13 Phinh Sang'!$K127</f>
        <v>0</v>
      </c>
      <c r="R44" s="48">
        <f>'[1]14 Rang Dong'!$K128</f>
        <v>0</v>
      </c>
      <c r="S44" s="48">
        <f>'[1]15 Ta Ma'!$K127</f>
        <v>0</v>
      </c>
      <c r="T44" s="49">
        <f>'[1]16 Pu Nhung'!$K130</f>
        <v>0</v>
      </c>
      <c r="U44" s="48">
        <f>'[1]17 Quai Nua'!$K130</f>
        <v>0</v>
      </c>
      <c r="V44" s="48">
        <f>'[1]18 Quai Cang'!$K129</f>
        <v>0</v>
      </c>
      <c r="W44" s="46">
        <f>'[1]19 TT TG'!$K124</f>
        <v>0</v>
      </c>
    </row>
    <row r="45" spans="1:23" s="56" customFormat="1" ht="18" customHeight="1">
      <c r="A45" s="54" t="s">
        <v>155</v>
      </c>
      <c r="B45" s="61" t="s">
        <v>135</v>
      </c>
      <c r="C45" s="62" t="s">
        <v>35</v>
      </c>
      <c r="D45" s="46">
        <f t="shared" si="0"/>
        <v>0</v>
      </c>
      <c r="E45" s="47">
        <f>'[1]1 Tenh phong'!$K127</f>
        <v>0</v>
      </c>
      <c r="F45" s="45">
        <f>'[1]2 toa tinh'!$K127</f>
        <v>0</v>
      </c>
      <c r="G45" s="45">
        <f>'[1]3 quai to'!$K127</f>
        <v>0</v>
      </c>
      <c r="H45" s="45">
        <f>'[1]4 chieng sinh'!$K129</f>
        <v>0</v>
      </c>
      <c r="I45" s="45">
        <f>'[1]5 chieng dong'!$K129</f>
        <v>0</v>
      </c>
      <c r="J45" s="45">
        <f>'[1]6 Na Say'!$K130</f>
        <v>0</v>
      </c>
      <c r="K45" s="45">
        <f>'[1]7 Muong khong'!$K129</f>
        <v>0</v>
      </c>
      <c r="L45" s="45">
        <f>'[1]8 Muong Thin'!$K129</f>
        <v>0</v>
      </c>
      <c r="M45" s="45">
        <f>'[1]9 Muong Mun'!$K127</f>
        <v>0</v>
      </c>
      <c r="N45" s="45">
        <f>'[1]10 Pu Xi'!$K128</f>
        <v>0</v>
      </c>
      <c r="O45" s="45">
        <f>'[1]11 Mun Chung'!$K130</f>
        <v>0</v>
      </c>
      <c r="P45" s="45">
        <f>'[1]12 Na Tong'!$K128</f>
        <v>0</v>
      </c>
      <c r="Q45" s="48">
        <f>'[1]13 Phinh Sang'!$K128</f>
        <v>0</v>
      </c>
      <c r="R45" s="48">
        <f>'[1]14 Rang Dong'!$K129</f>
        <v>0</v>
      </c>
      <c r="S45" s="48">
        <f>'[1]15 Ta Ma'!$K128</f>
        <v>0</v>
      </c>
      <c r="T45" s="49">
        <f>'[1]16 Pu Nhung'!$K131</f>
        <v>0</v>
      </c>
      <c r="U45" s="48">
        <f>'[1]17 Quai Nua'!$K131</f>
        <v>0</v>
      </c>
      <c r="V45" s="48">
        <f>'[1]18 Quai Cang'!$K130</f>
        <v>0</v>
      </c>
      <c r="W45" s="46">
        <f>'[1]19 TT TG'!$K125</f>
        <v>0</v>
      </c>
    </row>
    <row r="46" spans="1:23" s="56" customFormat="1" ht="18" customHeight="1">
      <c r="A46" s="54" t="s">
        <v>155</v>
      </c>
      <c r="B46" s="61" t="s">
        <v>167</v>
      </c>
      <c r="C46" s="62" t="s">
        <v>36</v>
      </c>
      <c r="D46" s="46">
        <f t="shared" si="0"/>
        <v>0</v>
      </c>
      <c r="E46" s="47">
        <f>'[1]1 Tenh phong'!$K128</f>
        <v>0</v>
      </c>
      <c r="F46" s="45">
        <f>'[1]2 toa tinh'!$K128</f>
        <v>0</v>
      </c>
      <c r="G46" s="45">
        <f>'[1]3 quai to'!$K128</f>
        <v>0</v>
      </c>
      <c r="H46" s="45">
        <f>'[1]4 chieng sinh'!$K130</f>
        <v>0</v>
      </c>
      <c r="I46" s="45">
        <f>'[1]5 chieng dong'!$K130</f>
        <v>0</v>
      </c>
      <c r="J46" s="45">
        <f>'[1]6 Na Say'!$K131</f>
        <v>0</v>
      </c>
      <c r="K46" s="45">
        <f>'[1]7 Muong khong'!$K130</f>
        <v>0</v>
      </c>
      <c r="L46" s="45">
        <f>'[1]8 Muong Thin'!$K130</f>
        <v>0</v>
      </c>
      <c r="M46" s="45">
        <f>'[1]9 Muong Mun'!$K128</f>
        <v>0</v>
      </c>
      <c r="N46" s="45">
        <f>'[1]10 Pu Xi'!$K129</f>
        <v>0</v>
      </c>
      <c r="O46" s="45">
        <f>'[1]11 Mun Chung'!$K131</f>
        <v>0</v>
      </c>
      <c r="P46" s="45">
        <f>'[1]12 Na Tong'!$K129</f>
        <v>0</v>
      </c>
      <c r="Q46" s="48">
        <f>'[1]13 Phinh Sang'!$K129</f>
        <v>0</v>
      </c>
      <c r="R46" s="48">
        <f>'[1]14 Rang Dong'!$K130</f>
        <v>0</v>
      </c>
      <c r="S46" s="48">
        <f>'[1]15 Ta Ma'!$K129</f>
        <v>0</v>
      </c>
      <c r="T46" s="49">
        <f>'[1]16 Pu Nhung'!$K132</f>
        <v>0</v>
      </c>
      <c r="U46" s="48">
        <f>'[1]17 Quai Nua'!$K132</f>
        <v>0</v>
      </c>
      <c r="V46" s="48">
        <f>'[1]18 Quai Cang'!$K131</f>
        <v>0</v>
      </c>
      <c r="W46" s="46">
        <f>'[1]19 TT TG'!$K126</f>
        <v>0</v>
      </c>
    </row>
    <row r="47" spans="1:23" s="56" customFormat="1" ht="18" customHeight="1">
      <c r="A47" s="54" t="s">
        <v>155</v>
      </c>
      <c r="B47" s="61" t="s">
        <v>157</v>
      </c>
      <c r="C47" s="62" t="s">
        <v>37</v>
      </c>
      <c r="D47" s="46">
        <f t="shared" si="0"/>
        <v>0</v>
      </c>
      <c r="E47" s="47">
        <f>'[1]1 Tenh phong'!$K129</f>
        <v>0</v>
      </c>
      <c r="F47" s="45">
        <f>'[1]2 toa tinh'!$K129</f>
        <v>0</v>
      </c>
      <c r="G47" s="45">
        <f>'[1]3 quai to'!$K129</f>
        <v>0</v>
      </c>
      <c r="H47" s="45">
        <f>'[1]4 chieng sinh'!$K131</f>
        <v>0</v>
      </c>
      <c r="I47" s="45">
        <f>'[1]5 chieng dong'!$K131</f>
        <v>0</v>
      </c>
      <c r="J47" s="45">
        <f>'[1]6 Na Say'!$K132</f>
        <v>0</v>
      </c>
      <c r="K47" s="45">
        <f>'[1]7 Muong khong'!$K131</f>
        <v>0</v>
      </c>
      <c r="L47" s="45">
        <f>'[1]8 Muong Thin'!$K131</f>
        <v>0</v>
      </c>
      <c r="M47" s="45">
        <f>'[1]9 Muong Mun'!$K129</f>
        <v>0</v>
      </c>
      <c r="N47" s="45">
        <f>'[1]10 Pu Xi'!$K130</f>
        <v>0</v>
      </c>
      <c r="O47" s="45">
        <f>'[1]11 Mun Chung'!$K132</f>
        <v>0</v>
      </c>
      <c r="P47" s="45">
        <f>'[1]12 Na Tong'!$K130</f>
        <v>0</v>
      </c>
      <c r="Q47" s="48">
        <f>'[1]13 Phinh Sang'!$K130</f>
        <v>0</v>
      </c>
      <c r="R47" s="48">
        <f>'[1]14 Rang Dong'!$K131</f>
        <v>0</v>
      </c>
      <c r="S47" s="48">
        <f>'[1]15 Ta Ma'!$K130</f>
        <v>0</v>
      </c>
      <c r="T47" s="49">
        <f>'[1]16 Pu Nhung'!$K133</f>
        <v>0</v>
      </c>
      <c r="U47" s="48">
        <f>'[1]17 Quai Nua'!$K133</f>
        <v>0</v>
      </c>
      <c r="V47" s="48">
        <f>'[1]18 Quai Cang'!$K132</f>
        <v>0</v>
      </c>
      <c r="W47" s="46">
        <f>'[1]19 TT TG'!$K127</f>
        <v>0</v>
      </c>
    </row>
    <row r="48" spans="1:23" s="56" customFormat="1" ht="18" customHeight="1">
      <c r="A48" s="54" t="s">
        <v>155</v>
      </c>
      <c r="B48" s="61" t="s">
        <v>158</v>
      </c>
      <c r="C48" s="62" t="s">
        <v>78</v>
      </c>
      <c r="D48" s="46">
        <f t="shared" si="0"/>
        <v>0</v>
      </c>
      <c r="E48" s="47">
        <f>'[1]1 Tenh phong'!$K130</f>
        <v>0</v>
      </c>
      <c r="F48" s="45">
        <f>'[1]2 toa tinh'!$K130</f>
        <v>0</v>
      </c>
      <c r="G48" s="45">
        <f>'[1]3 quai to'!$K130</f>
        <v>0</v>
      </c>
      <c r="H48" s="45">
        <f>'[1]4 chieng sinh'!$K132</f>
        <v>0</v>
      </c>
      <c r="I48" s="45">
        <f>'[1]5 chieng dong'!$K132</f>
        <v>0</v>
      </c>
      <c r="J48" s="45">
        <f>'[1]6 Na Say'!$K133</f>
        <v>0</v>
      </c>
      <c r="K48" s="45">
        <f>'[1]7 Muong khong'!$K132</f>
        <v>0</v>
      </c>
      <c r="L48" s="45">
        <f>'[1]8 Muong Thin'!$K132</f>
        <v>0</v>
      </c>
      <c r="M48" s="45">
        <f>'[1]9 Muong Mun'!$K130</f>
        <v>0</v>
      </c>
      <c r="N48" s="45">
        <f>'[1]10 Pu Xi'!$K131</f>
        <v>0</v>
      </c>
      <c r="O48" s="45">
        <f>'[1]11 Mun Chung'!$K133</f>
        <v>0</v>
      </c>
      <c r="P48" s="45">
        <f>'[1]12 Na Tong'!$K131</f>
        <v>0</v>
      </c>
      <c r="Q48" s="48">
        <f>'[1]13 Phinh Sang'!$K131</f>
        <v>0</v>
      </c>
      <c r="R48" s="48">
        <f>'[1]14 Rang Dong'!$K132</f>
        <v>0</v>
      </c>
      <c r="S48" s="48">
        <f>'[1]15 Ta Ma'!$K131</f>
        <v>0</v>
      </c>
      <c r="T48" s="49">
        <f>'[1]16 Pu Nhung'!$K134</f>
        <v>0</v>
      </c>
      <c r="U48" s="48">
        <f>'[1]17 Quai Nua'!$K134</f>
        <v>0</v>
      </c>
      <c r="V48" s="48">
        <f>'[1]18 Quai Cang'!$K133</f>
        <v>0</v>
      </c>
      <c r="W48" s="46">
        <f>'[1]19 TT TG'!$K128</f>
        <v>0</v>
      </c>
    </row>
    <row r="49" spans="1:23" s="56" customFormat="1" ht="18" customHeight="1">
      <c r="A49" s="54" t="s">
        <v>155</v>
      </c>
      <c r="B49" s="61" t="s">
        <v>77</v>
      </c>
      <c r="C49" s="62" t="s">
        <v>52</v>
      </c>
      <c r="D49" s="46">
        <f t="shared" si="0"/>
        <v>0.05</v>
      </c>
      <c r="E49" s="47">
        <f>'[1]1 Tenh phong'!$K131</f>
        <v>0</v>
      </c>
      <c r="F49" s="45">
        <f>'[1]2 toa tinh'!$K131</f>
        <v>0</v>
      </c>
      <c r="G49" s="45">
        <f>'[1]3 quai to'!$K131</f>
        <v>0</v>
      </c>
      <c r="H49" s="45">
        <f>'[1]4 chieng sinh'!$K133</f>
        <v>0</v>
      </c>
      <c r="I49" s="45">
        <f>'[1]5 chieng dong'!$K133</f>
        <v>0</v>
      </c>
      <c r="J49" s="45">
        <f>'[1]6 Na Say'!$K134</f>
        <v>0</v>
      </c>
      <c r="K49" s="45">
        <f>'[1]7 Muong khong'!$K133</f>
        <v>0</v>
      </c>
      <c r="L49" s="45">
        <f>'[1]8 Muong Thin'!$K133</f>
        <v>0</v>
      </c>
      <c r="M49" s="45">
        <f>'[1]9 Muong Mun'!$K131</f>
        <v>0</v>
      </c>
      <c r="N49" s="45">
        <f>'[1]10 Pu Xi'!$K132</f>
        <v>0</v>
      </c>
      <c r="O49" s="45">
        <f>'[1]11 Mun Chung'!$K134</f>
        <v>0</v>
      </c>
      <c r="P49" s="45">
        <f>'[1]12 Na Tong'!$K132</f>
        <v>0</v>
      </c>
      <c r="Q49" s="48">
        <f>'[1]13 Phinh Sang'!$K132</f>
        <v>0</v>
      </c>
      <c r="R49" s="48">
        <f>'[1]14 Rang Dong'!$K133</f>
        <v>0</v>
      </c>
      <c r="S49" s="48">
        <f>'[1]15 Ta Ma'!$K132</f>
        <v>0</v>
      </c>
      <c r="T49" s="49">
        <f>'[1]16 Pu Nhung'!$K135</f>
        <v>0</v>
      </c>
      <c r="U49" s="48">
        <f>'[1]17 Quai Nua'!$K135</f>
        <v>0</v>
      </c>
      <c r="V49" s="48">
        <f>'[1]18 Quai Cang'!$K134</f>
        <v>0</v>
      </c>
      <c r="W49" s="46">
        <f>'[1]19 TT TG'!$K129</f>
        <v>0.05</v>
      </c>
    </row>
    <row r="50" spans="1:23" ht="18" customHeight="1">
      <c r="A50" s="51" t="s">
        <v>136</v>
      </c>
      <c r="B50" s="52" t="s">
        <v>137</v>
      </c>
      <c r="C50" s="51" t="s">
        <v>38</v>
      </c>
      <c r="D50" s="46">
        <f t="shared" si="0"/>
        <v>0</v>
      </c>
      <c r="E50" s="47">
        <f>'[1]1 Tenh phong'!$K132</f>
        <v>0</v>
      </c>
      <c r="F50" s="45">
        <f>'[1]2 toa tinh'!$K132</f>
        <v>0</v>
      </c>
      <c r="G50" s="45">
        <f>'[1]3 quai to'!$K132</f>
        <v>0</v>
      </c>
      <c r="H50" s="45">
        <f>'[1]4 chieng sinh'!$K134</f>
        <v>0</v>
      </c>
      <c r="I50" s="45">
        <f>'[1]5 chieng dong'!$K134</f>
        <v>0</v>
      </c>
      <c r="J50" s="45">
        <f>'[1]6 Na Say'!$K135</f>
        <v>0</v>
      </c>
      <c r="K50" s="45">
        <f>'[1]7 Muong khong'!$K134</f>
        <v>0</v>
      </c>
      <c r="L50" s="45">
        <f>'[1]8 Muong Thin'!$K134</f>
        <v>0</v>
      </c>
      <c r="M50" s="45">
        <f>'[1]9 Muong Mun'!$K132</f>
        <v>0</v>
      </c>
      <c r="N50" s="45">
        <f>'[1]10 Pu Xi'!$K133</f>
        <v>0</v>
      </c>
      <c r="O50" s="45">
        <f>'[1]11 Mun Chung'!$K135</f>
        <v>0</v>
      </c>
      <c r="P50" s="45">
        <f>'[1]12 Na Tong'!$K133</f>
        <v>0</v>
      </c>
      <c r="Q50" s="48">
        <f>'[1]13 Phinh Sang'!$K133</f>
        <v>0</v>
      </c>
      <c r="R50" s="48">
        <f>'[1]14 Rang Dong'!$K134</f>
        <v>0</v>
      </c>
      <c r="S50" s="48">
        <f>'[1]15 Ta Ma'!$K133</f>
        <v>0</v>
      </c>
      <c r="T50" s="49">
        <f>'[1]16 Pu Nhung'!$K136</f>
        <v>0</v>
      </c>
      <c r="U50" s="48">
        <f>'[1]17 Quai Nua'!$K136</f>
        <v>0</v>
      </c>
      <c r="V50" s="48">
        <f>'[1]18 Quai Cang'!$K135</f>
        <v>0</v>
      </c>
      <c r="W50" s="46">
        <f>'[1]19 TT TG'!$K130</f>
        <v>0</v>
      </c>
    </row>
    <row r="51" spans="1:23" ht="18" customHeight="1">
      <c r="A51" s="51" t="s">
        <v>138</v>
      </c>
      <c r="B51" s="52" t="s">
        <v>71</v>
      </c>
      <c r="C51" s="51" t="s">
        <v>39</v>
      </c>
      <c r="D51" s="46">
        <f t="shared" si="0"/>
        <v>0.19</v>
      </c>
      <c r="E51" s="47">
        <f>'[1]1 Tenh phong'!$K133</f>
        <v>0</v>
      </c>
      <c r="F51" s="45">
        <f>'[1]2 toa tinh'!$K133</f>
        <v>0</v>
      </c>
      <c r="G51" s="45">
        <f>'[1]3 quai to'!$K133</f>
        <v>0.1</v>
      </c>
      <c r="H51" s="45">
        <f>'[1]4 chieng sinh'!$K135</f>
        <v>0</v>
      </c>
      <c r="I51" s="45">
        <f>'[1]5 chieng dong'!$K135</f>
        <v>0</v>
      </c>
      <c r="J51" s="45">
        <f>'[1]6 Na Say'!$K136</f>
        <v>0</v>
      </c>
      <c r="K51" s="45">
        <f>'[1]7 Muong khong'!$K135</f>
        <v>0</v>
      </c>
      <c r="L51" s="45">
        <f>'[1]8 Muong Thin'!$K135</f>
        <v>0.09</v>
      </c>
      <c r="M51" s="45">
        <f>'[1]9 Muong Mun'!$K133</f>
        <v>0</v>
      </c>
      <c r="N51" s="45">
        <f>'[1]10 Pu Xi'!$K134</f>
        <v>0</v>
      </c>
      <c r="O51" s="45">
        <f>'[1]11 Mun Chung'!$K136</f>
        <v>0</v>
      </c>
      <c r="P51" s="45">
        <f>'[1]12 Na Tong'!$K134</f>
        <v>0</v>
      </c>
      <c r="Q51" s="48">
        <f>'[1]13 Phinh Sang'!$K134</f>
        <v>0</v>
      </c>
      <c r="R51" s="48">
        <f>'[1]14 Rang Dong'!$K135</f>
        <v>0</v>
      </c>
      <c r="S51" s="48">
        <f>'[1]15 Ta Ma'!$K134</f>
        <v>0</v>
      </c>
      <c r="T51" s="49">
        <f>'[1]16 Pu Nhung'!$K137</f>
        <v>0</v>
      </c>
      <c r="U51" s="48">
        <f>'[1]17 Quai Nua'!$K137</f>
        <v>0</v>
      </c>
      <c r="V51" s="48">
        <f>'[1]18 Quai Cang'!$K136</f>
        <v>0</v>
      </c>
      <c r="W51" s="46">
        <f>'[1]19 TT TG'!$K131</f>
        <v>0</v>
      </c>
    </row>
    <row r="52" spans="1:23" ht="18" customHeight="1">
      <c r="A52" s="51" t="s">
        <v>139</v>
      </c>
      <c r="B52" s="52" t="s">
        <v>72</v>
      </c>
      <c r="C52" s="51" t="s">
        <v>40</v>
      </c>
      <c r="D52" s="46">
        <f t="shared" si="0"/>
        <v>0.1</v>
      </c>
      <c r="E52" s="47">
        <f>'[1]1 Tenh phong'!$K134</f>
        <v>0</v>
      </c>
      <c r="F52" s="45">
        <f>'[1]2 toa tinh'!$K134</f>
        <v>0</v>
      </c>
      <c r="G52" s="45">
        <f>'[1]3 quai to'!$K134</f>
        <v>0</v>
      </c>
      <c r="H52" s="45">
        <f>'[1]4 chieng sinh'!$K136</f>
        <v>0</v>
      </c>
      <c r="I52" s="45">
        <f>'[1]5 chieng dong'!$K136</f>
        <v>0</v>
      </c>
      <c r="J52" s="45">
        <f>'[1]6 Na Say'!$K137</f>
        <v>0</v>
      </c>
      <c r="K52" s="45">
        <f>'[1]7 Muong khong'!$K136</f>
        <v>0</v>
      </c>
      <c r="L52" s="45">
        <f>'[1]8 Muong Thin'!$K136</f>
        <v>0</v>
      </c>
      <c r="M52" s="45">
        <f>'[1]9 Muong Mun'!$K134</f>
        <v>0</v>
      </c>
      <c r="N52" s="45">
        <f>'[1]10 Pu Xi'!$K135</f>
        <v>0</v>
      </c>
      <c r="O52" s="45">
        <f>'[1]11 Mun Chung'!$K137</f>
        <v>0</v>
      </c>
      <c r="P52" s="45">
        <f>'[1]12 Na Tong'!$K135</f>
        <v>0</v>
      </c>
      <c r="Q52" s="48">
        <f>'[1]13 Phinh Sang'!$K135</f>
        <v>0</v>
      </c>
      <c r="R52" s="48">
        <f>'[1]14 Rang Dong'!$K136</f>
        <v>0</v>
      </c>
      <c r="S52" s="48">
        <f>'[1]15 Ta Ma'!$K135</f>
        <v>0</v>
      </c>
      <c r="T52" s="49">
        <f>'[1]16 Pu Nhung'!$K138</f>
        <v>0</v>
      </c>
      <c r="U52" s="48">
        <f>'[1]17 Quai Nua'!$K138</f>
        <v>0</v>
      </c>
      <c r="V52" s="48">
        <f>'[1]18 Quai Cang'!$K137</f>
        <v>0</v>
      </c>
      <c r="W52" s="46">
        <f>'[1]19 TT TG'!$K132</f>
        <v>0.1</v>
      </c>
    </row>
    <row r="53" spans="1:23" ht="18" customHeight="1">
      <c r="A53" s="51" t="s">
        <v>140</v>
      </c>
      <c r="B53" s="52" t="s">
        <v>73</v>
      </c>
      <c r="C53" s="51" t="s">
        <v>41</v>
      </c>
      <c r="D53" s="46">
        <f t="shared" si="0"/>
        <v>0</v>
      </c>
      <c r="E53" s="47">
        <f>'[1]1 Tenh phong'!$K135</f>
        <v>0</v>
      </c>
      <c r="F53" s="45">
        <f>'[1]2 toa tinh'!$K135</f>
        <v>0</v>
      </c>
      <c r="G53" s="45">
        <f>'[1]3 quai to'!$K135</f>
        <v>0</v>
      </c>
      <c r="H53" s="45">
        <f>'[1]4 chieng sinh'!$K137</f>
        <v>0</v>
      </c>
      <c r="I53" s="45">
        <f>'[1]5 chieng dong'!$K137</f>
        <v>0</v>
      </c>
      <c r="J53" s="45">
        <f>'[1]6 Na Say'!$K138</f>
        <v>0</v>
      </c>
      <c r="K53" s="45">
        <f>'[1]7 Muong khong'!$K137</f>
        <v>0</v>
      </c>
      <c r="L53" s="45">
        <f>'[1]8 Muong Thin'!$K137</f>
        <v>0</v>
      </c>
      <c r="M53" s="45">
        <f>'[1]9 Muong Mun'!$K135</f>
        <v>0</v>
      </c>
      <c r="N53" s="45">
        <f>'[1]10 Pu Xi'!$K136</f>
        <v>0</v>
      </c>
      <c r="O53" s="45">
        <f>'[1]11 Mun Chung'!$K138</f>
        <v>0</v>
      </c>
      <c r="P53" s="45">
        <f>'[1]12 Na Tong'!$K136</f>
        <v>0</v>
      </c>
      <c r="Q53" s="48">
        <f>'[1]13 Phinh Sang'!$K136</f>
        <v>0</v>
      </c>
      <c r="R53" s="48">
        <f>'[1]14 Rang Dong'!$K137</f>
        <v>0</v>
      </c>
      <c r="S53" s="48">
        <f>'[1]15 Ta Ma'!$K136</f>
        <v>0</v>
      </c>
      <c r="T53" s="49">
        <f>'[1]16 Pu Nhung'!$K139</f>
        <v>0</v>
      </c>
      <c r="U53" s="48">
        <f>'[1]17 Quai Nua'!$K139</f>
        <v>0</v>
      </c>
      <c r="V53" s="48">
        <f>'[1]18 Quai Cang'!$K138</f>
        <v>0</v>
      </c>
      <c r="W53" s="46">
        <f>'[1]19 TT TG'!$K133</f>
        <v>0</v>
      </c>
    </row>
    <row r="54" spans="1:23" ht="18" customHeight="1">
      <c r="A54" s="51" t="s">
        <v>141</v>
      </c>
      <c r="B54" s="52" t="s">
        <v>74</v>
      </c>
      <c r="C54" s="51" t="s">
        <v>42</v>
      </c>
      <c r="D54" s="46">
        <f t="shared" si="0"/>
        <v>0</v>
      </c>
      <c r="E54" s="47">
        <f>'[1]1 Tenh phong'!$K136</f>
        <v>0</v>
      </c>
      <c r="F54" s="45">
        <f>'[1]2 toa tinh'!$K136</f>
        <v>0</v>
      </c>
      <c r="G54" s="45">
        <f>'[1]3 quai to'!$K136</f>
        <v>0</v>
      </c>
      <c r="H54" s="45">
        <f>'[1]4 chieng sinh'!$K138</f>
        <v>0</v>
      </c>
      <c r="I54" s="45">
        <f>'[1]5 chieng dong'!$K138</f>
        <v>0</v>
      </c>
      <c r="J54" s="45">
        <f>'[1]6 Na Say'!$K139</f>
        <v>0</v>
      </c>
      <c r="K54" s="45">
        <f>'[1]7 Muong khong'!$K138</f>
        <v>0</v>
      </c>
      <c r="L54" s="45">
        <f>'[1]8 Muong Thin'!$K138</f>
        <v>0</v>
      </c>
      <c r="M54" s="45">
        <f>'[1]9 Muong Mun'!$K136</f>
        <v>0</v>
      </c>
      <c r="N54" s="45">
        <f>'[1]10 Pu Xi'!$K137</f>
        <v>0</v>
      </c>
      <c r="O54" s="45">
        <f>'[1]11 Mun Chung'!$K139</f>
        <v>0</v>
      </c>
      <c r="P54" s="45">
        <f>'[1]12 Na Tong'!$K137</f>
        <v>0</v>
      </c>
      <c r="Q54" s="48">
        <f>'[1]13 Phinh Sang'!$K137</f>
        <v>0</v>
      </c>
      <c r="R54" s="48">
        <f>'[1]14 Rang Dong'!$K138</f>
        <v>0</v>
      </c>
      <c r="S54" s="48">
        <f>'[1]15 Ta Ma'!$K137</f>
        <v>0</v>
      </c>
      <c r="T54" s="49">
        <f>'[1]16 Pu Nhung'!$K140</f>
        <v>0</v>
      </c>
      <c r="U54" s="48">
        <f>'[1]17 Quai Nua'!$K140</f>
        <v>0</v>
      </c>
      <c r="V54" s="48">
        <f>'[1]18 Quai Cang'!$K139</f>
        <v>0</v>
      </c>
      <c r="W54" s="46">
        <f>'[1]19 TT TG'!$K134</f>
        <v>0</v>
      </c>
    </row>
    <row r="55" spans="1:59" ht="18" customHeight="1">
      <c r="A55" s="51" t="s">
        <v>142</v>
      </c>
      <c r="B55" s="63" t="s">
        <v>75</v>
      </c>
      <c r="C55" s="60" t="s">
        <v>43</v>
      </c>
      <c r="D55" s="46">
        <f t="shared" si="0"/>
        <v>0</v>
      </c>
      <c r="E55" s="47">
        <f>'[1]1 Tenh phong'!$K137</f>
        <v>0</v>
      </c>
      <c r="F55" s="45">
        <f>'[1]2 toa tinh'!$K137</f>
        <v>0</v>
      </c>
      <c r="G55" s="45">
        <f>'[1]3 quai to'!$K137</f>
        <v>0</v>
      </c>
      <c r="H55" s="45">
        <f>'[1]4 chieng sinh'!$K139</f>
        <v>0</v>
      </c>
      <c r="I55" s="45">
        <f>'[1]5 chieng dong'!$K139</f>
        <v>0</v>
      </c>
      <c r="J55" s="45">
        <f>'[1]6 Na Say'!$K140</f>
        <v>0</v>
      </c>
      <c r="K55" s="45">
        <f>'[1]7 Muong khong'!$K139</f>
        <v>0</v>
      </c>
      <c r="L55" s="45">
        <f>'[1]8 Muong Thin'!$K139</f>
        <v>0</v>
      </c>
      <c r="M55" s="45">
        <f>'[1]9 Muong Mun'!$K137</f>
        <v>0</v>
      </c>
      <c r="N55" s="45">
        <f>'[1]10 Pu Xi'!$K138</f>
        <v>0</v>
      </c>
      <c r="O55" s="45">
        <f>'[1]11 Mun Chung'!$K140</f>
        <v>0</v>
      </c>
      <c r="P55" s="45">
        <f>'[1]12 Na Tong'!$K138</f>
        <v>0</v>
      </c>
      <c r="Q55" s="48">
        <f>'[1]13 Phinh Sang'!$K138</f>
        <v>0</v>
      </c>
      <c r="R55" s="48">
        <f>'[1]14 Rang Dong'!$K139</f>
        <v>0</v>
      </c>
      <c r="S55" s="48">
        <f>'[1]15 Ta Ma'!$K138</f>
        <v>0</v>
      </c>
      <c r="T55" s="49">
        <f>'[1]16 Pu Nhung'!$K141</f>
        <v>0</v>
      </c>
      <c r="U55" s="48">
        <f>'[1]17 Quai Nua'!$K141</f>
        <v>0</v>
      </c>
      <c r="V55" s="48">
        <f>'[1]18 Quai Cang'!$K140</f>
        <v>0</v>
      </c>
      <c r="W55" s="46">
        <f>'[1]19 TT TG'!$K135</f>
        <v>0</v>
      </c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</row>
    <row r="56" spans="1:23" ht="18" customHeight="1">
      <c r="A56" s="51" t="s">
        <v>143</v>
      </c>
      <c r="B56" s="52" t="s">
        <v>169</v>
      </c>
      <c r="C56" s="51" t="s">
        <v>44</v>
      </c>
      <c r="D56" s="46">
        <f t="shared" si="0"/>
        <v>0</v>
      </c>
      <c r="E56" s="47">
        <f>'[1]1 Tenh phong'!$K138</f>
        <v>0</v>
      </c>
      <c r="F56" s="45">
        <f>'[1]2 toa tinh'!$K138</f>
        <v>0</v>
      </c>
      <c r="G56" s="45">
        <f>'[1]3 quai to'!$K138</f>
        <v>0</v>
      </c>
      <c r="H56" s="45">
        <f>'[1]4 chieng sinh'!$K140</f>
        <v>0</v>
      </c>
      <c r="I56" s="45">
        <f>'[1]5 chieng dong'!$K140</f>
        <v>0</v>
      </c>
      <c r="J56" s="45">
        <f>'[1]6 Na Say'!$K141</f>
        <v>0</v>
      </c>
      <c r="K56" s="45">
        <f>'[1]7 Muong khong'!$K140</f>
        <v>0</v>
      </c>
      <c r="L56" s="45">
        <f>'[1]8 Muong Thin'!$K140</f>
        <v>0</v>
      </c>
      <c r="M56" s="45">
        <f>'[1]9 Muong Mun'!$K138</f>
        <v>0</v>
      </c>
      <c r="N56" s="45">
        <f>'[1]10 Pu Xi'!$K139</f>
        <v>0</v>
      </c>
      <c r="O56" s="45">
        <f>'[1]11 Mun Chung'!$K141</f>
        <v>0</v>
      </c>
      <c r="P56" s="45">
        <f>'[1]12 Na Tong'!$K139</f>
        <v>0</v>
      </c>
      <c r="Q56" s="48">
        <f>'[1]13 Phinh Sang'!$K139</f>
        <v>0</v>
      </c>
      <c r="R56" s="48">
        <f>'[1]14 Rang Dong'!$K140</f>
        <v>0</v>
      </c>
      <c r="S56" s="48">
        <f>'[1]15 Ta Ma'!$K139</f>
        <v>0</v>
      </c>
      <c r="T56" s="49">
        <f>'[1]16 Pu Nhung'!$K142</f>
        <v>0</v>
      </c>
      <c r="U56" s="48">
        <f>'[1]17 Quai Nua'!$K142</f>
        <v>0</v>
      </c>
      <c r="V56" s="48">
        <f>'[1]18 Quai Cang'!$K141</f>
        <v>0</v>
      </c>
      <c r="W56" s="46">
        <f>'[1]19 TT TG'!$K136</f>
        <v>0</v>
      </c>
    </row>
    <row r="57" spans="1:23" ht="18" customHeight="1">
      <c r="A57" s="51" t="s">
        <v>144</v>
      </c>
      <c r="B57" s="52" t="s">
        <v>145</v>
      </c>
      <c r="C57" s="51" t="s">
        <v>45</v>
      </c>
      <c r="D57" s="46">
        <f t="shared" si="0"/>
        <v>0</v>
      </c>
      <c r="E57" s="47">
        <f>'[1]1 Tenh phong'!$K139</f>
        <v>0</v>
      </c>
      <c r="F57" s="45">
        <f>'[1]2 toa tinh'!$K139</f>
        <v>0</v>
      </c>
      <c r="G57" s="45">
        <f>'[1]3 quai to'!$K139</f>
        <v>0</v>
      </c>
      <c r="H57" s="45">
        <f>'[1]4 chieng sinh'!$K141</f>
        <v>0</v>
      </c>
      <c r="I57" s="45">
        <f>'[1]5 chieng dong'!$K141</f>
        <v>0</v>
      </c>
      <c r="J57" s="45">
        <f>'[1]6 Na Say'!$K142</f>
        <v>0</v>
      </c>
      <c r="K57" s="45">
        <f>'[1]7 Muong khong'!$K141</f>
        <v>0</v>
      </c>
      <c r="L57" s="45">
        <f>'[1]8 Muong Thin'!$K141</f>
        <v>0</v>
      </c>
      <c r="M57" s="45">
        <f>'[1]9 Muong Mun'!$K139</f>
        <v>0</v>
      </c>
      <c r="N57" s="45">
        <f>'[1]10 Pu Xi'!$K140</f>
        <v>0</v>
      </c>
      <c r="O57" s="45">
        <f>'[1]11 Mun Chung'!$K142</f>
        <v>0</v>
      </c>
      <c r="P57" s="45">
        <f>'[1]12 Na Tong'!$K140</f>
        <v>0</v>
      </c>
      <c r="Q57" s="48">
        <f>'[1]13 Phinh Sang'!$K140</f>
        <v>0</v>
      </c>
      <c r="R57" s="48">
        <f>'[1]14 Rang Dong'!$K141</f>
        <v>0</v>
      </c>
      <c r="S57" s="48">
        <f>'[1]15 Ta Ma'!$K140</f>
        <v>0</v>
      </c>
      <c r="T57" s="49">
        <f>'[1]16 Pu Nhung'!$K143</f>
        <v>0</v>
      </c>
      <c r="U57" s="48">
        <f>'[1]17 Quai Nua'!$K143</f>
        <v>0</v>
      </c>
      <c r="V57" s="48">
        <f>'[1]18 Quai Cang'!$K142</f>
        <v>0</v>
      </c>
      <c r="W57" s="46">
        <f>'[1]19 TT TG'!$K137</f>
        <v>0</v>
      </c>
    </row>
    <row r="58" spans="1:23" ht="18" customHeight="1">
      <c r="A58" s="51" t="s">
        <v>146</v>
      </c>
      <c r="B58" s="59" t="s">
        <v>147</v>
      </c>
      <c r="C58" s="60" t="s">
        <v>46</v>
      </c>
      <c r="D58" s="46">
        <f t="shared" si="0"/>
        <v>0</v>
      </c>
      <c r="E58" s="47">
        <f>'[1]1 Tenh phong'!$K140</f>
        <v>0</v>
      </c>
      <c r="F58" s="45">
        <f>'[1]2 toa tinh'!$K140</f>
        <v>0</v>
      </c>
      <c r="G58" s="45">
        <f>'[1]3 quai to'!$K140</f>
        <v>0</v>
      </c>
      <c r="H58" s="45">
        <f>'[1]4 chieng sinh'!$K142</f>
        <v>0</v>
      </c>
      <c r="I58" s="45">
        <f>'[1]5 chieng dong'!$K142</f>
        <v>0</v>
      </c>
      <c r="J58" s="45">
        <f>'[1]6 Na Say'!$K143</f>
        <v>0</v>
      </c>
      <c r="K58" s="45">
        <f>'[1]7 Muong khong'!$K142</f>
        <v>0</v>
      </c>
      <c r="L58" s="45">
        <f>'[1]8 Muong Thin'!$K142</f>
        <v>0</v>
      </c>
      <c r="M58" s="45">
        <f>'[1]9 Muong Mun'!$K140</f>
        <v>0</v>
      </c>
      <c r="N58" s="45">
        <f>'[1]10 Pu Xi'!$K141</f>
        <v>0</v>
      </c>
      <c r="O58" s="45">
        <f>'[1]11 Mun Chung'!$K143</f>
        <v>0</v>
      </c>
      <c r="P58" s="45">
        <f>'[1]12 Na Tong'!$K141</f>
        <v>0</v>
      </c>
      <c r="Q58" s="48">
        <f>'[1]13 Phinh Sang'!$K141</f>
        <v>0</v>
      </c>
      <c r="R58" s="48">
        <f>'[1]14 Rang Dong'!$K142</f>
        <v>0</v>
      </c>
      <c r="S58" s="48">
        <f>'[1]15 Ta Ma'!$K141</f>
        <v>0</v>
      </c>
      <c r="T58" s="49">
        <f>'[1]16 Pu Nhung'!$K144</f>
        <v>0</v>
      </c>
      <c r="U58" s="48">
        <f>'[1]17 Quai Nua'!$K144</f>
        <v>0</v>
      </c>
      <c r="V58" s="48">
        <f>'[1]18 Quai Cang'!$K143</f>
        <v>0</v>
      </c>
      <c r="W58" s="46">
        <f>'[1]19 TT TG'!$K138</f>
        <v>0</v>
      </c>
    </row>
    <row r="59" spans="1:23" ht="18" customHeight="1">
      <c r="A59" s="51" t="s">
        <v>148</v>
      </c>
      <c r="B59" s="52" t="s">
        <v>149</v>
      </c>
      <c r="C59" s="51" t="s">
        <v>47</v>
      </c>
      <c r="D59" s="46">
        <f t="shared" si="0"/>
        <v>0</v>
      </c>
      <c r="E59" s="47">
        <f>'[1]1 Tenh phong'!$K141</f>
        <v>0</v>
      </c>
      <c r="F59" s="45">
        <f>'[1]2 toa tinh'!$K141</f>
        <v>0</v>
      </c>
      <c r="G59" s="45">
        <f>'[1]3 quai to'!$K141</f>
        <v>0</v>
      </c>
      <c r="H59" s="45">
        <f>'[1]4 chieng sinh'!$K143</f>
        <v>0</v>
      </c>
      <c r="I59" s="45">
        <f>'[1]5 chieng dong'!$K143</f>
        <v>0</v>
      </c>
      <c r="J59" s="45">
        <f>'[1]6 Na Say'!$K144</f>
        <v>0</v>
      </c>
      <c r="K59" s="45">
        <f>'[1]7 Muong khong'!$K143</f>
        <v>0</v>
      </c>
      <c r="L59" s="45">
        <f>'[1]8 Muong Thin'!$K143</f>
        <v>0</v>
      </c>
      <c r="M59" s="45">
        <f>'[1]9 Muong Mun'!$K141</f>
        <v>0</v>
      </c>
      <c r="N59" s="45">
        <f>'[1]10 Pu Xi'!$K142</f>
        <v>0</v>
      </c>
      <c r="O59" s="45">
        <f>'[1]11 Mun Chung'!$K144</f>
        <v>0</v>
      </c>
      <c r="P59" s="45">
        <f>'[1]12 Na Tong'!$K142</f>
        <v>0</v>
      </c>
      <c r="Q59" s="48">
        <f>'[1]13 Phinh Sang'!$K142</f>
        <v>0</v>
      </c>
      <c r="R59" s="48">
        <f>'[1]14 Rang Dong'!$K143</f>
        <v>0</v>
      </c>
      <c r="S59" s="48">
        <f>'[1]15 Ta Ma'!$K142</f>
        <v>0</v>
      </c>
      <c r="T59" s="49">
        <f>'[1]16 Pu Nhung'!$K145</f>
        <v>0</v>
      </c>
      <c r="U59" s="48">
        <f>'[1]17 Quai Nua'!$K145</f>
        <v>0</v>
      </c>
      <c r="V59" s="48">
        <f>'[1]18 Quai Cang'!$K144</f>
        <v>0</v>
      </c>
      <c r="W59" s="46">
        <f>'[1]19 TT TG'!$K139</f>
        <v>0</v>
      </c>
    </row>
    <row r="60" spans="1:23" ht="18" customHeight="1">
      <c r="A60" s="51" t="s">
        <v>150</v>
      </c>
      <c r="B60" s="52" t="s">
        <v>151</v>
      </c>
      <c r="C60" s="51" t="s">
        <v>48</v>
      </c>
      <c r="D60" s="46">
        <f t="shared" si="0"/>
        <v>0</v>
      </c>
      <c r="E60" s="47">
        <f>'[1]1 Tenh phong'!$K142</f>
        <v>0</v>
      </c>
      <c r="F60" s="45">
        <f>'[1]2 toa tinh'!$K142</f>
        <v>0</v>
      </c>
      <c r="G60" s="45">
        <f>'[1]3 quai to'!$K142</f>
        <v>0</v>
      </c>
      <c r="H60" s="45">
        <f>'[1]4 chieng sinh'!$K144</f>
        <v>0</v>
      </c>
      <c r="I60" s="45">
        <f>'[1]5 chieng dong'!$K144</f>
        <v>0</v>
      </c>
      <c r="J60" s="45">
        <f>'[1]6 Na Say'!$K145</f>
        <v>0</v>
      </c>
      <c r="K60" s="45">
        <f>'[1]7 Muong khong'!$K144</f>
        <v>0</v>
      </c>
      <c r="L60" s="45">
        <f>'[1]8 Muong Thin'!$K144</f>
        <v>0</v>
      </c>
      <c r="M60" s="45">
        <f>'[1]9 Muong Mun'!$K142</f>
        <v>0</v>
      </c>
      <c r="N60" s="45">
        <f>'[1]10 Pu Xi'!$K143</f>
        <v>0</v>
      </c>
      <c r="O60" s="45">
        <f>'[1]11 Mun Chung'!$K145</f>
        <v>0</v>
      </c>
      <c r="P60" s="45">
        <f>'[1]12 Na Tong'!$K143</f>
        <v>0</v>
      </c>
      <c r="Q60" s="48">
        <f>'[1]13 Phinh Sang'!$K143</f>
        <v>0</v>
      </c>
      <c r="R60" s="48">
        <f>'[1]14 Rang Dong'!$K144</f>
        <v>0</v>
      </c>
      <c r="S60" s="48">
        <f>'[1]15 Ta Ma'!$K143</f>
        <v>0</v>
      </c>
      <c r="T60" s="49">
        <f>'[1]16 Pu Nhung'!$K146</f>
        <v>0</v>
      </c>
      <c r="U60" s="48">
        <f>'[1]17 Quai Nua'!$K146</f>
        <v>0</v>
      </c>
      <c r="V60" s="48">
        <f>'[1]18 Quai Cang'!$K145</f>
        <v>0</v>
      </c>
      <c r="W60" s="46">
        <f>'[1]19 TT TG'!$K140</f>
        <v>0</v>
      </c>
    </row>
    <row r="61" spans="1:23" ht="18" customHeight="1">
      <c r="A61" s="51" t="s">
        <v>152</v>
      </c>
      <c r="B61" s="52" t="s">
        <v>153</v>
      </c>
      <c r="C61" s="51" t="s">
        <v>49</v>
      </c>
      <c r="D61" s="46">
        <f t="shared" si="0"/>
        <v>0</v>
      </c>
      <c r="E61" s="47">
        <f>'[1]1 Tenh phong'!$K143</f>
        <v>0</v>
      </c>
      <c r="F61" s="45">
        <f>'[1]2 toa tinh'!$K143</f>
        <v>0</v>
      </c>
      <c r="G61" s="45">
        <f>'[1]3 quai to'!$K143</f>
        <v>0</v>
      </c>
      <c r="H61" s="45">
        <f>'[1]4 chieng sinh'!$K145</f>
        <v>0</v>
      </c>
      <c r="I61" s="45">
        <f>'[1]5 chieng dong'!$K145</f>
        <v>0</v>
      </c>
      <c r="J61" s="45">
        <f>'[1]6 Na Say'!$K146</f>
        <v>0</v>
      </c>
      <c r="K61" s="45">
        <f>'[1]7 Muong khong'!$K145</f>
        <v>0</v>
      </c>
      <c r="L61" s="45">
        <f>'[1]8 Muong Thin'!$K145</f>
        <v>0</v>
      </c>
      <c r="M61" s="45">
        <f>'[1]9 Muong Mun'!$K143</f>
        <v>0</v>
      </c>
      <c r="N61" s="45">
        <f>'[1]10 Pu Xi'!$K144</f>
        <v>0</v>
      </c>
      <c r="O61" s="45">
        <f>'[1]11 Mun Chung'!$K146</f>
        <v>0</v>
      </c>
      <c r="P61" s="45">
        <f>'[1]12 Na Tong'!$K144</f>
        <v>0</v>
      </c>
      <c r="Q61" s="48">
        <f>'[1]13 Phinh Sang'!$K144</f>
        <v>0</v>
      </c>
      <c r="R61" s="48">
        <f>'[1]14 Rang Dong'!$K145</f>
        <v>0</v>
      </c>
      <c r="S61" s="48">
        <f>'[1]15 Ta Ma'!$K144</f>
        <v>0</v>
      </c>
      <c r="T61" s="49">
        <f>'[1]16 Pu Nhung'!$K147</f>
        <v>0</v>
      </c>
      <c r="U61" s="48">
        <f>'[1]17 Quai Nua'!$K147</f>
        <v>0</v>
      </c>
      <c r="V61" s="48">
        <f>'[1]18 Quai Cang'!$K146</f>
        <v>0</v>
      </c>
      <c r="W61" s="46">
        <f>'[1]19 TT TG'!$K141</f>
        <v>0</v>
      </c>
    </row>
    <row r="62" ht="19.5" customHeight="1"/>
  </sheetData>
  <sheetProtection/>
  <mergeCells count="7">
    <mergeCell ref="A2:D2"/>
    <mergeCell ref="M3:P3"/>
    <mergeCell ref="A4:A5"/>
    <mergeCell ref="B4:B5"/>
    <mergeCell ref="C4:C5"/>
    <mergeCell ref="D4:D5"/>
    <mergeCell ref="E4:W4"/>
  </mergeCells>
  <conditionalFormatting sqref="C20 B1:H1 A6:B6 B4:D5 B7:B10 A1:A5 A7:A17 C17:C18 B16:C16 B19:B20 C24:C33 B22 A19:A33 B24:B28 H3:L3 C7:P7 C8:C15 B13:B15 B17 Q3:IU3 D8:P61">
    <cfRule type="cellIs" priority="25" dxfId="113" operator="equal" stopIfTrue="1">
      <formula>0</formula>
    </cfRule>
  </conditionalFormatting>
  <conditionalFormatting sqref="A1:A12 B9:C10 A13:C16 A23 A33 B1:P1 A17:D17 C18:D18 A62:P65499 A19:D22 A24:D32 C23:D23 C33:D33 B3:D8 C11:C12 A48:C61 E3:P3 Q1:IU3 X4:IU6 E7:P61 D8:D61 Q7:IU65536">
    <cfRule type="cellIs" priority="22" dxfId="113" operator="equal" stopIfTrue="1">
      <formula>0</formula>
    </cfRule>
    <cfRule type="cellIs" priority="23" dxfId="114" operator="equal" stopIfTrue="1">
      <formula>0</formula>
    </cfRule>
    <cfRule type="cellIs" priority="24" dxfId="113" operator="equal" stopIfTrue="1">
      <formula>0</formula>
    </cfRule>
  </conditionalFormatting>
  <conditionalFormatting sqref="A18:B18">
    <cfRule type="cellIs" priority="21" dxfId="113" operator="equal" stopIfTrue="1">
      <formula>0</formula>
    </cfRule>
  </conditionalFormatting>
  <conditionalFormatting sqref="A34:C42 A51:A61 A43:A47">
    <cfRule type="cellIs" priority="18" dxfId="113" operator="equal" stopIfTrue="1">
      <formula>0</formula>
    </cfRule>
    <cfRule type="cellIs" priority="19" dxfId="114" operator="equal" stopIfTrue="1">
      <formula>0</formula>
    </cfRule>
    <cfRule type="cellIs" priority="20" dxfId="113" operator="equal" stopIfTrue="1">
      <formula>0</formula>
    </cfRule>
  </conditionalFormatting>
  <conditionalFormatting sqref="B43:C47">
    <cfRule type="cellIs" priority="15" dxfId="113" operator="equal" stopIfTrue="1">
      <formula>0</formula>
    </cfRule>
    <cfRule type="cellIs" priority="16" dxfId="114" operator="equal" stopIfTrue="1">
      <formula>0</formula>
    </cfRule>
    <cfRule type="cellIs" priority="17" dxfId="113" operator="equal" stopIfTrue="1">
      <formula>0</formula>
    </cfRule>
  </conditionalFormatting>
  <conditionalFormatting sqref="B23">
    <cfRule type="cellIs" priority="14" dxfId="113" operator="equal" stopIfTrue="1">
      <formula>0</formula>
    </cfRule>
  </conditionalFormatting>
  <conditionalFormatting sqref="B33">
    <cfRule type="cellIs" priority="13" dxfId="113" operator="equal" stopIfTrue="1">
      <formula>0</formula>
    </cfRule>
  </conditionalFormatting>
  <conditionalFormatting sqref="B11:B12">
    <cfRule type="cellIs" priority="8" dxfId="113" operator="equal" stopIfTrue="1">
      <formula>0</formula>
    </cfRule>
  </conditionalFormatting>
  <conditionalFormatting sqref="E6:W6">
    <cfRule type="cellIs" priority="7" dxfId="113" operator="equal" stopIfTrue="1">
      <formula>0</formula>
    </cfRule>
  </conditionalFormatting>
  <conditionalFormatting sqref="E6:W6">
    <cfRule type="cellIs" priority="4" dxfId="113" operator="equal" stopIfTrue="1">
      <formula>0</formula>
    </cfRule>
    <cfRule type="cellIs" priority="5" dxfId="114" operator="equal" stopIfTrue="1">
      <formula>0</formula>
    </cfRule>
    <cfRule type="cellIs" priority="6" dxfId="113" operator="equal" stopIfTrue="1">
      <formula>0</formula>
    </cfRule>
  </conditionalFormatting>
  <conditionalFormatting sqref="E5:W5">
    <cfRule type="cellIs" priority="1" dxfId="113" operator="equal" stopIfTrue="1">
      <formula>0</formula>
    </cfRule>
    <cfRule type="cellIs" priority="2" dxfId="114" operator="equal" stopIfTrue="1">
      <formula>0</formula>
    </cfRule>
    <cfRule type="cellIs" priority="3" dxfId="113" operator="equal" stopIfTrue="1">
      <formula>0</formula>
    </cfRule>
  </conditionalFormatting>
  <printOptions/>
  <pageMargins left="0.7874015748031497" right="0" top="0.3937007874015748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2018-08-14T07:41:51Z</cp:lastPrinted>
  <dcterms:created xsi:type="dcterms:W3CDTF">2006-09-16T00:00:00Z</dcterms:created>
  <dcterms:modified xsi:type="dcterms:W3CDTF">2021-12-07T08:42:26Z</dcterms:modified>
  <cp:category/>
  <cp:version/>
  <cp:contentType/>
  <cp:contentStatus/>
</cp:coreProperties>
</file>