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5360" windowHeight="6930" firstSheet="2" activeTab="4"/>
  </bookViews>
  <sheets>
    <sheet name="Sheet2" sheetId="2" state="hidden" r:id="rId1"/>
    <sheet name="Sheet3" sheetId="3" state="hidden" r:id="rId2"/>
    <sheet name="SKH-NDT" sheetId="9" r:id="rId3"/>
    <sheet name="SKH-loai" sheetId="11" r:id="rId4"/>
    <sheet name="SKH" sheetId="10" r:id="rId5"/>
    <sheet name="UB" sheetId="8" r:id="rId6"/>
    <sheet name="Sheet4" sheetId="12" r:id="rId7"/>
  </sheets>
  <definedNames>
    <definedName name="bookmark589" localSheetId="5">UB!$E$6</definedName>
    <definedName name="_xlnm.Print_Area" localSheetId="4">SKH!$A$1:$H$205</definedName>
    <definedName name="_xlnm.Print_Area" localSheetId="5">UB!$A$1:$H$208</definedName>
    <definedName name="_xlnm.Print_Titles" localSheetId="4">SKH!$4:$4</definedName>
    <definedName name="_xlnm.Print_Titles" localSheetId="3">'SKH-loai'!$4:$4</definedName>
    <definedName name="_xlnm.Print_Titles" localSheetId="5">UB!$4:$4</definedName>
  </definedNames>
  <calcPr calcId="152511"/>
</workbook>
</file>

<file path=xl/calcChain.xml><?xml version="1.0" encoding="utf-8"?>
<calcChain xmlns="http://schemas.openxmlformats.org/spreadsheetml/2006/main">
  <c r="F196" i="8"/>
  <c r="C196"/>
  <c r="F190"/>
  <c r="C190"/>
  <c r="C189" s="1"/>
  <c r="F189"/>
  <c r="F156"/>
  <c r="C156"/>
  <c r="F130"/>
  <c r="C130"/>
  <c r="F127"/>
  <c r="C127"/>
  <c r="F122"/>
  <c r="F121" s="1"/>
  <c r="C122"/>
  <c r="C121"/>
  <c r="F111"/>
  <c r="C111"/>
  <c r="F95"/>
  <c r="C95"/>
  <c r="F93"/>
  <c r="C93"/>
  <c r="F82"/>
  <c r="C82"/>
  <c r="F63"/>
  <c r="C63"/>
  <c r="F49"/>
  <c r="C49"/>
  <c r="F27"/>
  <c r="C27"/>
  <c r="F14"/>
  <c r="C14"/>
  <c r="F8"/>
  <c r="F7" s="1"/>
  <c r="C8"/>
  <c r="C7"/>
  <c r="F6" l="1"/>
  <c r="C6"/>
  <c r="F6" i="9"/>
  <c r="C6"/>
  <c r="C28" i="10"/>
  <c r="F26" i="11"/>
  <c r="C26"/>
  <c r="F197" i="10" l="1"/>
  <c r="C197"/>
  <c r="F191"/>
  <c r="F190" s="1"/>
  <c r="C191"/>
  <c r="C190" s="1"/>
  <c r="F157"/>
  <c r="C157"/>
  <c r="F131"/>
  <c r="C131"/>
  <c r="F128"/>
  <c r="C128"/>
  <c r="F123"/>
  <c r="C123"/>
  <c r="F112"/>
  <c r="C112"/>
  <c r="F96"/>
  <c r="C96"/>
  <c r="F94"/>
  <c r="C94"/>
  <c r="F83"/>
  <c r="C83"/>
  <c r="F64"/>
  <c r="C64"/>
  <c r="F50"/>
  <c r="C50"/>
  <c r="F28"/>
  <c r="F15"/>
  <c r="C15"/>
  <c r="F9"/>
  <c r="C9"/>
  <c r="C8" s="1"/>
  <c r="C122" l="1"/>
  <c r="C7" s="1"/>
  <c r="F122"/>
  <c r="F8"/>
  <c r="F7" s="1"/>
  <c r="D19" i="11" l="1"/>
  <c r="D6" s="1"/>
  <c r="F19"/>
  <c r="C19"/>
  <c r="F16" l="1"/>
  <c r="C16"/>
  <c r="F7"/>
  <c r="F6" s="1"/>
  <c r="C7"/>
  <c r="C6" s="1"/>
</calcChain>
</file>

<file path=xl/sharedStrings.xml><?xml version="1.0" encoding="utf-8"?>
<sst xmlns="http://schemas.openxmlformats.org/spreadsheetml/2006/main" count="1648" uniqueCount="528">
  <si>
    <t>I</t>
  </si>
  <si>
    <t>II</t>
  </si>
  <si>
    <t>Ghi chú</t>
  </si>
  <si>
    <t>III</t>
  </si>
  <si>
    <t>IV</t>
  </si>
  <si>
    <t>V</t>
  </si>
  <si>
    <t>Thành lập Bảo tàng thiên nhiên Tây Bắc tại Điện Biên</t>
  </si>
  <si>
    <t>VI</t>
  </si>
  <si>
    <t>6,5 MW</t>
  </si>
  <si>
    <t>5 MW</t>
  </si>
  <si>
    <t>Trung tâm thương mại, dịch vụ và khách sạn huyện Mường Nhé</t>
  </si>
  <si>
    <t>Công viên sinh thái huyện Mường Nhé</t>
  </si>
  <si>
    <t>Trường PT DTNT THPT huyện Tuần Giáo (địa điểm mới)</t>
  </si>
  <si>
    <t>Bổ sung cơ sở vật chất trường PT DTNT THPT huyện Điện Biên Đông</t>
  </si>
  <si>
    <t>Trường PT DTNT THPT huyện Nậm Pồ</t>
  </si>
  <si>
    <t>Nhà ở xã hội tại thành phố Điện Biên Phủ</t>
  </si>
  <si>
    <t>Thị trấn Tuần Giáo, huyện Tuần Giáo</t>
  </si>
  <si>
    <t>Đầu tư cơ sở hạ tầng cụm công nghiệp Ẳng Tở, huyện Mường Ẳng</t>
  </si>
  <si>
    <t>Trung tâm thương mại, dịch vụ, hỗn hợp phường Thanh Bình (khách sạn hàng không)</t>
  </si>
  <si>
    <t>Trung tâm thương mại, dịch vụ Tủa Chùa</t>
  </si>
  <si>
    <t>huyện Điện Biên</t>
  </si>
  <si>
    <t>Dự án</t>
  </si>
  <si>
    <t>Số dự án</t>
  </si>
  <si>
    <t>Địa điểm</t>
  </si>
  <si>
    <t>LĨNH VỰC CÔNG NGHIỆP, THƯƠNG MẠI, DỊCH VỤ</t>
  </si>
  <si>
    <t>I.1</t>
  </si>
  <si>
    <t>Các dự án khu, cụm công nghiệp</t>
  </si>
  <si>
    <t>Cụm công nghiệp phía Đông huyện Tuần Giáo</t>
  </si>
  <si>
    <t>I.2</t>
  </si>
  <si>
    <t>Các dự án Chợ</t>
  </si>
  <si>
    <t>Chợ thị trấn Tuần Giáo</t>
  </si>
  <si>
    <t>Chợ huyện Nậm Pồ</t>
  </si>
  <si>
    <t>I.3</t>
  </si>
  <si>
    <t>Các dự án trung tâm thương mại</t>
  </si>
  <si>
    <t>huyện Mường Nhé</t>
  </si>
  <si>
    <t>I.5</t>
  </si>
  <si>
    <t>Logistic, phụ trợ</t>
  </si>
  <si>
    <t>huyện Mường Chà</t>
  </si>
  <si>
    <t>Thị trấn Tủa Chùa, huyện Tủa Chùa</t>
  </si>
  <si>
    <t>Các dự án xăng dầu</t>
  </si>
  <si>
    <t>I.6</t>
  </si>
  <si>
    <t>LĨNH VỰC HẠ TẦNG KỸ THUẬT</t>
  </si>
  <si>
    <t>huyện Điện Biên Đông</t>
  </si>
  <si>
    <t>huyện Mường Ảng</t>
  </si>
  <si>
    <t>huyện Nậm Pồ</t>
  </si>
  <si>
    <t>huyện Tuần Giáo</t>
  </si>
  <si>
    <t>LĨNH VỰC HẠ TẦNG XÃ HỘI</t>
  </si>
  <si>
    <t>III.1</t>
  </si>
  <si>
    <t>III.2</t>
  </si>
  <si>
    <t>Các dự án Giáo dục, dạy nghề</t>
  </si>
  <si>
    <t>Các dự án công viên</t>
  </si>
  <si>
    <t>Các dự án Nghỉ dưỡng, tham quan, du lịch</t>
  </si>
  <si>
    <t>Khách sạn huyện Mường Ảng</t>
  </si>
  <si>
    <t>Khách sạn huyện Mường Nhé</t>
  </si>
  <si>
    <t>thị xã Mường Lay</t>
  </si>
  <si>
    <t>Các dự án Tâm linh, lịch sử kết hợp tham quan du lịch</t>
  </si>
  <si>
    <t>huyện Tủa Chùa</t>
  </si>
  <si>
    <t>I.4</t>
  </si>
  <si>
    <t>I.7</t>
  </si>
  <si>
    <t>LĨNH VỰC HẠ TẦNG DÂN DỤNG</t>
  </si>
  <si>
    <t>LĨNH VỰC NĂNG LƯỢNG, KHOÁNG SẢN</t>
  </si>
  <si>
    <t>Các dự án năng lượng</t>
  </si>
  <si>
    <t>Các dự án khoáng sản</t>
  </si>
  <si>
    <t>VI.1</t>
  </si>
  <si>
    <t>LĨNH VỰC NÔNG NGHIỆP</t>
  </si>
  <si>
    <t>VI.2</t>
  </si>
  <si>
    <t>Thanh Hưng, huyện Điện Biên</t>
  </si>
  <si>
    <t>Xã Tả Phìn, Tủa Thàng, Tả Sìn Thàng, Sín Chải, Trung Thu, Huổi Só, Mường Đun, huyện Tủa Chùa</t>
  </si>
  <si>
    <t>xã Mường Nhé, huyện Mường Nhé</t>
  </si>
  <si>
    <t>I.8</t>
  </si>
  <si>
    <t>Khu trung tâm thương mại, dịch vụ, văn hóa phía Đông thành phố ĐBP</t>
  </si>
  <si>
    <t>III.3</t>
  </si>
  <si>
    <t>Các dự án Y tế</t>
  </si>
  <si>
    <t>xã Thanh Xương, huyện Điện Biên</t>
  </si>
  <si>
    <t>xã Noong Luống, huyện Điện Biên</t>
  </si>
  <si>
    <t>xã Phu Luông, huyện Điện Biên</t>
  </si>
  <si>
    <t>xã Mường Pồn, huyện Điện Biên</t>
  </si>
  <si>
    <t>xã Pa Thơm, huyện Điện Biên</t>
  </si>
  <si>
    <t>8 sản phẩm/ngày</t>
  </si>
  <si>
    <t>Vốn đầu tư dự kiến (tỷ đồng)</t>
  </si>
  <si>
    <t>Đơn vị đề xuất/ kiến nghị</t>
  </si>
  <si>
    <t>Sở Xây dựng</t>
  </si>
  <si>
    <t>UBND huyện Tủa Chùa</t>
  </si>
  <si>
    <t>Sở Công Thương</t>
  </si>
  <si>
    <t>Sở Giao thông vận tải</t>
  </si>
  <si>
    <t>UBND huyện Điện Biên</t>
  </si>
  <si>
    <t>UBND huyện Mường Nhé</t>
  </si>
  <si>
    <t>Sở Văn hóa, Thể thao và Du lịch</t>
  </si>
  <si>
    <t>Sở Nông nghiệp và PTNT</t>
  </si>
  <si>
    <t>UBND huyện Mường Chà</t>
  </si>
  <si>
    <t>Sở Giáo dục và Đào tạo</t>
  </si>
  <si>
    <t>Liên minh HTX tỉnh</t>
  </si>
  <si>
    <t>Sở Y tế</t>
  </si>
  <si>
    <t>phường Sông Đà, thị xã Mường Lay</t>
  </si>
  <si>
    <t>xã Lay Nưa, thị xã Mường Lay</t>
  </si>
  <si>
    <t>UBND thị xã Mường Lay</t>
  </si>
  <si>
    <t>phường Na Lay, thị xã Mường Lay</t>
  </si>
  <si>
    <t>5,5 MW</t>
  </si>
  <si>
    <t>xã Thanh Luông, huyện Điện Biên</t>
  </si>
  <si>
    <t>Sở Kế hoạch và Đầu tư</t>
  </si>
  <si>
    <t>Tp.Điên Biên Phủ</t>
  </si>
  <si>
    <t>Tp.Điện Biên Phủ</t>
  </si>
  <si>
    <t>Thanh Minh, Tp.Điện Biên Phủ</t>
  </si>
  <si>
    <t>huyện Điện Biên và Tp.Điện Biên Phủ</t>
  </si>
  <si>
    <t>Noong Bua, Tp.Điện Biên Phủ</t>
  </si>
  <si>
    <t>thị trấn Tủa Chùa, huyện Tủa Chùa</t>
  </si>
  <si>
    <t>phường Thanh Trường, Tp.Điên Biên Phủ, tỉnh Điên Biên</t>
  </si>
  <si>
    <t>thị trấn Mường Báng, huyện Tủa Chùa</t>
  </si>
  <si>
    <t>thị trấn Mường Chà, huyện Mường Chà</t>
  </si>
  <si>
    <t>thị trấn Tuần Giáo, huyện Tuần Giáo</t>
  </si>
  <si>
    <t xml:space="preserve">Đơn vị đề xuất/ kiến nghị </t>
  </si>
  <si>
    <t>STT</t>
  </si>
  <si>
    <t xml:space="preserve">Công ty TNHH đầu tư và Quản lý Khách sạn TNH </t>
  </si>
  <si>
    <t>Trung tâm thương mại và Nhà ở thương mại thành phố Điện Biên Phủ</t>
  </si>
  <si>
    <t>xã Nà Hỳ, Nậm Chua, huyện Nậm Pồ</t>
  </si>
  <si>
    <t>Công ty Cổ phần đầu tư TNH Holdinhs Việt Nam</t>
  </si>
  <si>
    <t xml:space="preserve">Công ty cổ phần Tập đoàn TH </t>
  </si>
  <si>
    <t>Công ty CP Liên Việt Điện Biên</t>
  </si>
  <si>
    <t xml:space="preserve"> xã Nà Tòng, xã Núa Ngam, huyện Điện Biên</t>
  </si>
  <si>
    <t xml:space="preserve">Công ty TNHH tư vấn đầu tư xây dựng Thiên Phú </t>
  </si>
  <si>
    <t>TỔNG CỘNG:</t>
  </si>
  <si>
    <t xml:space="preserve">Công ty TNHH Thương mại và Xây dựng số 6 </t>
  </si>
  <si>
    <t>2 xã thuộc huyện Nậm Pồ</t>
  </si>
  <si>
    <t xml:space="preserve">Công ty cổ phần Liên Việt Điện Biên </t>
  </si>
  <si>
    <t>Công ty cổ phần tập đoàn FLC</t>
  </si>
  <si>
    <t>Nhà đầu tư Đăng ký, Đề xuất, nghiên cứu, khảo sát</t>
  </si>
  <si>
    <t>DANH MỤC CÁC DỰ ÁN ĐÃ ĐƯỢC NHÀ ĐẦU TƯ ĐĂNG KÝ, ĐỀ XUẤT ĐẦU TƯ TRÊN ĐỊA BÀN TỈNH ĐIỆN BIÊN</t>
  </si>
  <si>
    <t>Khai thác đá trắng làm vật liệu xây dựng tại xã Lay Nưa, thị xã Mường Lay</t>
  </si>
  <si>
    <t>Khai thác đá đen, đá màu Huổi Mút làm vật liệu xây dựng tại phường Na Lay, thị xã Mường Lay</t>
  </si>
  <si>
    <t>Sản xuất đá Granite làm vật liệu xây dựng huyện Điện Biên</t>
  </si>
  <si>
    <t>Sản xuất cát công nghiệp làm vật liệu xây dựng huyện Mường Nhé</t>
  </si>
  <si>
    <t>Sản xuất cát công nghiệp làm vật liệu xây dựng huyện Nậm Pồ</t>
  </si>
  <si>
    <t>Quy mô</t>
  </si>
  <si>
    <t>Chợ A Pa Chải huyện Mường Nhé</t>
  </si>
  <si>
    <t>Cửa hàng xăng dầu khu tái định cư Tả Si Láng, huyện Tủa Chùa</t>
  </si>
  <si>
    <t>Cửa hàng xăng dầu A Pa Chai, huyện Mường Nhé</t>
  </si>
  <si>
    <t>Cửa hàng xăng dầu xã Nậm Vì, huyện Mường Nhé</t>
  </si>
  <si>
    <t>Cửa hàng xăng dầu xã Pá Mỳ, huyện Mường Nhé</t>
  </si>
  <si>
    <t>Cửa hàng xăng dầu xã Háng Lìa, huyện Điện Biên Đông</t>
  </si>
  <si>
    <t>Cửa hàng xăng dầu xã Xa Dung, huyện Điện Biên Đông</t>
  </si>
  <si>
    <t>Cửa hàng xăng dầu xã Keo Lôm, huyện Điện Biên Đông</t>
  </si>
  <si>
    <t>Cửa hàng xăng dầu xã Nà Sáy, huyện Tuần Giáo</t>
  </si>
  <si>
    <t>Cửa hàng xăng dầu xã Tỏa Tình, huyện Tuần Giáo</t>
  </si>
  <si>
    <t>Cửa hàng xăng dầu xã Mường Lói, huyện Điện Biên</t>
  </si>
  <si>
    <t>Cửa hàng xăng dầu xã Nà Bủng, huyện Nậm Pồ</t>
  </si>
  <si>
    <t>Cửa hàng xăng dầu xã Na Cô Sa, huyện Nậm Pồ</t>
  </si>
  <si>
    <t>Cửa hàng xăng dầu xã Sá Tổng, huyện Mường Chà</t>
  </si>
  <si>
    <t>Bến xe khách huyện Điện Biên Đông</t>
  </si>
  <si>
    <t>Bến xe khách huyện Mường Ảng</t>
  </si>
  <si>
    <t>Bến xe khách huyện Nậm Pồ</t>
  </si>
  <si>
    <t>Trạm dừng nghỉ huyện Mường Chà (Quốc lộ 6)</t>
  </si>
  <si>
    <t>Trạm dừng nghỉ huyện Mường Nhé (Quốc lộ 4 H)</t>
  </si>
  <si>
    <t>Trạm dừng nghỉ huyện Mường Chà (Quốc lộ 12)</t>
  </si>
  <si>
    <t>Trạm dừng nghỉ Đèo Pha Đin - QL.6, huyện Tuần Giáo</t>
  </si>
  <si>
    <t>Kho bãi chung chuyển hàng hóa cho xe tải, xe khách huyện Tủa Chùa</t>
  </si>
  <si>
    <t>Công viên đa chức năng ven sông Nậm Rốm, thành phố Điện Biên Phủ</t>
  </si>
  <si>
    <t>Khu công viên trung tâm và vui chơi giải trí thị trấn Mường Chà, huyện Mường Chà</t>
  </si>
  <si>
    <t>Trường Dân tộc nội trú tỉnh (cơ sở 2), thành phố Điện Biên Phủ</t>
  </si>
  <si>
    <t>Trường THPT Lương Thế Vinh, thành phố Điện Biên Phủ</t>
  </si>
  <si>
    <t>Trường Mầm non thị trấn Nậm Pồ, huyện Nậm Pồ</t>
  </si>
  <si>
    <t>Trường Phổ thông dân tộc bán trú tiểu học Sín Chải, huyện Tủa Chùa</t>
  </si>
  <si>
    <t>Đầu tư xây dựng trường Mầm non, Tiểu học tư thục tại huyện Tủa Chùa</t>
  </si>
  <si>
    <t>Cải tạo, nâng cấp cơ sở vật chất, trang thiết bị Bệnh viện y học cổ truyền - PHCN (giai đoạn 3), thành phố Điện Biên Phủ</t>
  </si>
  <si>
    <t>Xây nhà phục vụ khoa học chuyên môn và TTB của Trung tâm Kiểm soát bệnh tật tỉnh, thành phố Điện Biên Phủ</t>
  </si>
  <si>
    <t>XD Cơ sở hạ tầng tạo quỹ đất khu đô thị Noong Bua - Pú tửu, thành phố Điện Biên Phủ</t>
  </si>
  <si>
    <t>Khu đô thị mới phía Bắc thành phố Điện Biên Phủ, thành phố Điện Biên Phủ</t>
  </si>
  <si>
    <t>Đầu tư xây dựng cơ sở hạ tầng khu đất để đấu giá quyền sử dụng đất ở tại tổ dân phố Đồng Tâm, thị trấn Tủa Chùa, huyện Tủa Chùa</t>
  </si>
  <si>
    <t>Khu đô thị phía nam thị trấn Mường Chà, huyện Mường Chà</t>
  </si>
  <si>
    <t>Khu đô thị phía bắc thị trấn Mường Chà, huyện Mường Chà</t>
  </si>
  <si>
    <t>Khu nhà vườn và biệt thự phía tây thị trấn Mường Chà, huyện Mường Chà</t>
  </si>
  <si>
    <t>Khu dân cư mới thuộc xã Thanh Xương, huyện Điện Biên</t>
  </si>
  <si>
    <t>Khu dân cư mới thuộc xã Thanh Chăn, huyện Điên Biên</t>
  </si>
  <si>
    <t>Khu đô thị mới phía đông sân bay thành phố Điện Biên Phủ</t>
  </si>
  <si>
    <t>Khu đô thị Him Lam (phía đông đường 60m), thành phố Điện Biên Phủ</t>
  </si>
  <si>
    <t>Khu dân cư đường Trần Hữu Thọ kéo dài thành phố Điện Biên Phủ</t>
  </si>
  <si>
    <t>Trồng rau, đỗ các loại an toàn theo tiêu chuẩn VietGap huyện Điện Biên</t>
  </si>
  <si>
    <t>Trồng cây dược liệu (cây Quế) huyện Điện Biên</t>
  </si>
  <si>
    <t>Nuôi Hươu sao chế biến, tiêu thụ sản phẩm huyện Điện Biên</t>
  </si>
  <si>
    <t>Đầu tư cơ sở sấy lúa, ngô, khoai, sắn, đậu tương huyện Tủa Chùa</t>
  </si>
  <si>
    <t>Chuỗi liên kết giá trị nuôi cá lồng tại khu vực lòng hồ Sông Đà huyện Tủa Chùa</t>
  </si>
  <si>
    <t>Sản xuất đồ thổ cẩm huyện Điện Biên</t>
  </si>
  <si>
    <t>Thủy điện Mường Toong huyện Mường Nhé</t>
  </si>
  <si>
    <t>Thủy điện Nậm Cản thị xã Mường Lay</t>
  </si>
  <si>
    <t>Thủy điện Huổi Cút thị xã Mường Lay</t>
  </si>
  <si>
    <t>Thủy điện Nậm He Hạ thị xã Mường Lay</t>
  </si>
  <si>
    <t>Cụm công nghiệp Na Hai, huyện Điện Biên</t>
  </si>
  <si>
    <t>Cụm công nghiệp Cơ khí, huyện Mường Chà</t>
  </si>
  <si>
    <t>Cụm công nghiệp Núa Ngam, huyện Điện Biên</t>
  </si>
  <si>
    <t>xã Quài Cang, huyện Tuần Giáo</t>
  </si>
  <si>
    <t>xã Pom Lót, huyện Điện Biên</t>
  </si>
  <si>
    <t>xã Núa Ngam, huyện Điện Biên</t>
  </si>
  <si>
    <t>xã Ẳng Tở, huyện Mường Ảng</t>
  </si>
  <si>
    <t>xã Noong Hẹt, huyện Điện Biên</t>
  </si>
  <si>
    <t>Chợ Bản Phủ, huyện Điện Biên</t>
  </si>
  <si>
    <t>Chợ đầu mối nông sản thành phố Điện Biên Phủ</t>
  </si>
  <si>
    <t>Chợ đầu mối trâu bò huyện Tuần Giáo</t>
  </si>
  <si>
    <t>xã Thanh Minh, Tp.Điện Biên Phủ</t>
  </si>
  <si>
    <t>xã Quài Tở, huyện Tuần Giáo</t>
  </si>
  <si>
    <t>xã Sam Mứn, huyện Điện Biên</t>
  </si>
  <si>
    <t>Chợ đầu mối lúa gạo Sam Mứn, huyện Điện Biên</t>
  </si>
  <si>
    <t>Chợ đầu mối thủy sản thị xã Mường Lay</t>
  </si>
  <si>
    <t>Chợ cầu C4 Nam Thanh thành phố Điện Biên Phủ</t>
  </si>
  <si>
    <t>phường Mường Thanh, Tp.Điện Biên Phủ</t>
  </si>
  <si>
    <t>phường Nam Thanh, Tp.Điện Biên Phủ</t>
  </si>
  <si>
    <t>phường Thanh Trường, Tp.Điện Biên Phủ</t>
  </si>
  <si>
    <t>Chợ Thanh Trường, thành phố Điện Biên Phủ</t>
  </si>
  <si>
    <t>phường Mường Thanh, Tp.Điên Biên Phủ</t>
  </si>
  <si>
    <t>Chợ phiên xã vùng cao huyện Tủa Chùa</t>
  </si>
  <si>
    <t>xã Mường Đun, Tủa Thàng, Sín Chải, Lao Xả Phình, Trung Thu, Tả Phìn, Sính Phình huyện Tủa Chùa</t>
  </si>
  <si>
    <t>Đầu tư xây dựng và quản lý chợ thị trấn Tủa Chùa, huyện Tủa Chùa</t>
  </si>
  <si>
    <t>Dự án xây dựng Trung tâm hành chính tỉnh Điện Biên</t>
  </si>
  <si>
    <t>Dự án xây dựng Trung tâm thương mại, dịch vụ, văn hóa phía Đông, thành phố Điện Biên Phủ</t>
  </si>
  <si>
    <t>Khu dịch vụ, thương mại và du lịch Cửa khẩu Huổi Puốc, huyện Điện Biên</t>
  </si>
  <si>
    <t>khu đô thị mới phía Đông, Tp.Điện Biên Phủ</t>
  </si>
  <si>
    <t>Khu du lịch sinh thái hồ Tông Lệnh huyện Tủa Chùa</t>
  </si>
  <si>
    <t>Khu nghỉ dưỡng, sinh thái khoáng nóng bản Sáng, xã Quài Cang, huyện Tuần Giáo</t>
  </si>
  <si>
    <t>Xây dựng khách sạn cao cấp 5 sao phường Mường Thanh, thành phố Điện Biên Phủ</t>
  </si>
  <si>
    <t>Khu du lịch sinh thái hồ Hồng Khếnh, huyện Điện Biên </t>
  </si>
  <si>
    <t>Khu du lịch sinh thái hang động Pa Thơm, huyện Điện Biên</t>
  </si>
  <si>
    <t>Khu du lịch hồ Huổi Phạ, thành phố Điện Biên Phủ</t>
  </si>
  <si>
    <t>Điểm du lịch hang Huổi Cang, Huổi Đáp xã Pa Ham, huyện Mường Chà</t>
  </si>
  <si>
    <t>Điểm thăm quan ngắm cảnh Đèo Gió và Huổi Só, huyện Tủa Chùa</t>
  </si>
  <si>
    <t>Khu du lịch sinh thái Pá Khoang - Mường Phăng, thành phố Điện Biên Phủ</t>
  </si>
  <si>
    <t>Xây dựng khu tham quan du lịch hang bản Bắc, xã Lay Nưa, thị xã Mường Lay</t>
  </si>
  <si>
    <t>Công viên nghĩa trang C1 xã Thanh Luông, huyện Điện Biên</t>
  </si>
  <si>
    <t>Đền thờ các Vua Hùng tại huyện Mường Nhé</t>
  </si>
  <si>
    <t>Xây dựng khu văn hóa tâm linh thị xã Mường Lay</t>
  </si>
  <si>
    <t>Tôn tạo di tích nhà tù Lai Châu tại thị xã Mường Lay</t>
  </si>
  <si>
    <t>xã Pá Khang, Mường Phăng, Tp.Điện Biên Phủ</t>
  </si>
  <si>
    <t>xã Tỏa Tình, huyện Tuần Giáo</t>
  </si>
  <si>
    <t>xã Huổi Só, huyện Tủa Chùa</t>
  </si>
  <si>
    <t>xã Tủa Thàng, huyện Tủa Chùa</t>
  </si>
  <si>
    <t>xã Sín Thầu, Mường Nhé</t>
  </si>
  <si>
    <t>xã Nậm Vì, Mường Nhé</t>
  </si>
  <si>
    <t>xã Pá Mỳ, Mường Nhé</t>
  </si>
  <si>
    <t>xã Háng Lìa, huyện Điện Biên Đông</t>
  </si>
  <si>
    <t>xã Phình Giàng, huyện Điện Biên Đông</t>
  </si>
  <si>
    <t>xã Xa Dung, huyện Điện Biên Đông</t>
  </si>
  <si>
    <t>xã Keo Lôm, huyện Điện Biên Đông</t>
  </si>
  <si>
    <t>xã Nà Sáy, huyện Tuần Giáo</t>
  </si>
  <si>
    <t>xã Mường Lói, huyện Điện Biên</t>
  </si>
  <si>
    <t>xã Nà Bủng, huyện Nậm Pồ</t>
  </si>
  <si>
    <t>xã Na Cô Sa, huyện Nậm Pồ</t>
  </si>
  <si>
    <t>xã Sá Tổng, huyện Mường Chà</t>
  </si>
  <si>
    <t>Công viên nghĩa trang Thanh Luông, huyện Điện Biên</t>
  </si>
  <si>
    <t>xã Pa Ham, Nậm Nèn, Mường Tùng, Mường Mươn và Na Sang, huyện Mường Chà</t>
  </si>
  <si>
    <t>xã Na cô  sa, Nậm Nhừ và Nà Khoa, huyện Nậm Pồ</t>
  </si>
  <si>
    <t>Đầu tư xây dựng cơ sở vật chất và phát triển nuôi thủy sản theo hướng sản xuất hàng hóa tập trung tại xã Noong Luống, huyện Điện Biên</t>
  </si>
  <si>
    <t>Khu Nông nghiệp công nghệ cao huyện Điện Biên</t>
  </si>
  <si>
    <t>thị trấn Tủa Chùa, xã Mường Báng, Mường Đun, và Tả Sìn Thàng, huyện Tủa Chùa</t>
  </si>
  <si>
    <t>xã Tủa Thàng, Huổi Só và Sín Chải, huyện Tủa Chùa</t>
  </si>
  <si>
    <t>xã Chung Chải, huyện Mường Nhé</t>
  </si>
  <si>
    <t>xã Mường Toong, huyện Mường Nhé</t>
  </si>
  <si>
    <t>5 ha</t>
  </si>
  <si>
    <t>3 ha</t>
  </si>
  <si>
    <t>4 ha</t>
  </si>
  <si>
    <t>150 ha</t>
  </si>
  <si>
    <t>10 ha</t>
  </si>
  <si>
    <t>50 ha</t>
  </si>
  <si>
    <t>5.973 ha</t>
  </si>
  <si>
    <t>20 ha</t>
  </si>
  <si>
    <t>1 ha</t>
  </si>
  <si>
    <t>15 ha</t>
  </si>
  <si>
    <t>1.000 ha</t>
  </si>
  <si>
    <t>3.000 ha</t>
  </si>
  <si>
    <t>phường Him Lam, Tp.Điện Biên Phủ</t>
  </si>
  <si>
    <t>5,94 ha</t>
  </si>
  <si>
    <t>11,5 ha</t>
  </si>
  <si>
    <t>12,5 ha</t>
  </si>
  <si>
    <t>35 ha</t>
  </si>
  <si>
    <t>14,5 ha</t>
  </si>
  <si>
    <t>23,2 ha</t>
  </si>
  <si>
    <t>16,5 ha</t>
  </si>
  <si>
    <t>36,6 ha</t>
  </si>
  <si>
    <t>6,5 ha</t>
  </si>
  <si>
    <t>4,5 ha</t>
  </si>
  <si>
    <t>1,2 ha</t>
  </si>
  <si>
    <t>25 ha</t>
  </si>
  <si>
    <t>22 ha</t>
  </si>
  <si>
    <t>2 ha</t>
  </si>
  <si>
    <t>0,3 ha</t>
  </si>
  <si>
    <t>30 ha</t>
  </si>
  <si>
    <t>3,2 ha</t>
  </si>
  <si>
    <t>0,55 ha</t>
  </si>
  <si>
    <t>0,5 ha</t>
  </si>
  <si>
    <t>0,25 ha</t>
  </si>
  <si>
    <t>0,15 ha</t>
  </si>
  <si>
    <t>0,06 ha</t>
  </si>
  <si>
    <t>0,1 ha</t>
  </si>
  <si>
    <t>xã Thanh Hưng, huyện Điện Biên</t>
  </si>
  <si>
    <t>77,1 ha</t>
  </si>
  <si>
    <t>7,39 ha</t>
  </si>
  <si>
    <t>38,52 ha</t>
  </si>
  <si>
    <t>53,3 ha</t>
  </si>
  <si>
    <t>Xây dựng tuyến du lịch sinh thái suối Nậm Cản, thị xã Mường Lay</t>
  </si>
  <si>
    <t>5 km</t>
  </si>
  <si>
    <t>1 km</t>
  </si>
  <si>
    <t>70 ha</t>
  </si>
  <si>
    <t>12,33 ha</t>
  </si>
  <si>
    <t>5,5 ha</t>
  </si>
  <si>
    <t>0,89 ha</t>
  </si>
  <si>
    <t>2,6 ha</t>
  </si>
  <si>
    <t>49,8 ha</t>
  </si>
  <si>
    <t>50,3 ha</t>
  </si>
  <si>
    <t>0,6 ha</t>
  </si>
  <si>
    <t>0,92 ha</t>
  </si>
  <si>
    <t>0,2 ha</t>
  </si>
  <si>
    <t>1,23 ha</t>
  </si>
  <si>
    <t>Chợ Cầu Mường Thanh, thành phố Điện Biên Phủ</t>
  </si>
  <si>
    <t>3,5 ha</t>
  </si>
  <si>
    <t xml:space="preserve">Xây dựng khách sạn và nhà hàng huyện Tủa Chùa </t>
  </si>
  <si>
    <t>200 ha</t>
  </si>
  <si>
    <t>xã Pa Ham, huyện Mường Chà</t>
  </si>
  <si>
    <t>xã Sính Phình, Huổi Só, huyện Tủa Chùa</t>
  </si>
  <si>
    <t>12 phòng học, 6 phòng bộ môn, 60 phong ở nội trú, 5 phòng công vụ</t>
  </si>
  <si>
    <t>18 phòng học, 9 phòng bộ môn, 82 phong ở nội trú, 10 phòng công vụ</t>
  </si>
  <si>
    <t>6 phòng học, 20 phòng nội trú</t>
  </si>
  <si>
    <t>10 phòng học, 9 phòng bộ môn, 40 phong ở nội trú, 10 phòng công vụ</t>
  </si>
  <si>
    <t>6 phòng học, 30 phòng ở nội trú</t>
  </si>
  <si>
    <t>10 phòng học, 6 phòng chứng năng</t>
  </si>
  <si>
    <t>20 phòng học cho 9 điểm trường</t>
  </si>
  <si>
    <t>9 phòng học, 5 nhà chức năng</t>
  </si>
  <si>
    <t>xã Thanh Chăn, huyện Điện Biên</t>
  </si>
  <si>
    <t>phường Noong Bua, Tp.Điện Biên Phủ</t>
  </si>
  <si>
    <r>
      <t>20.000 m</t>
    </r>
    <r>
      <rPr>
        <vertAlign val="superscript"/>
        <sz val="10.5"/>
        <rFont val="Times New Roman"/>
        <family val="1"/>
      </rPr>
      <t>3</t>
    </r>
    <r>
      <rPr>
        <sz val="10.5"/>
        <rFont val="Times New Roman"/>
        <family val="1"/>
      </rPr>
      <t>/năm</t>
    </r>
  </si>
  <si>
    <r>
      <t>10.000- 20.000 m</t>
    </r>
    <r>
      <rPr>
        <vertAlign val="superscript"/>
        <sz val="13"/>
        <rFont val="Times New Roman"/>
        <family val="1"/>
      </rPr>
      <t>3</t>
    </r>
    <r>
      <rPr>
        <sz val="13"/>
        <rFont val="Times New Roman"/>
        <family val="1"/>
      </rPr>
      <t>/năm</t>
    </r>
  </si>
  <si>
    <t>Xã A Pa Chải, huyện Mường Nhé</t>
  </si>
  <si>
    <t>Xây dựng chùa tâm linh huyện Tủa Chùa</t>
  </si>
  <si>
    <t>Tượng đài thanh niên xung phong Điện Biên Phủ tại Đèo Pha Đin, huyện Tuần Giáo</t>
  </si>
  <si>
    <t>Bảo tồn, tôn tạo di tích khu trung tâm tập đoàn cứ điểm Điện Biên Phủ giai đoạn II</t>
  </si>
  <si>
    <t>Bảo tồn văn hóa các dân tộc trên địa bàn thị xã Mường Lay</t>
  </si>
  <si>
    <t>Trên địa bàn huyện Điện Biên</t>
  </si>
  <si>
    <t>Trên địa bàn huyện Mường Nhé</t>
  </si>
  <si>
    <t>Trên địa bàn huyện Nậm Pồ</t>
  </si>
  <si>
    <t>Trên địa bàn huyện Mường Ảng</t>
  </si>
  <si>
    <t>Đầu tư dây chuyền nghiền cát từ đá làm vật liệu xây dựng huyện Mường Ảng</t>
  </si>
  <si>
    <t>Tren địa bàn huyện Mường Ảng</t>
  </si>
  <si>
    <t>Trồng tập trung cây hoa Anh đào trên địa bàn huyện Điện Biên và Thành phố Điện Biên Phủ, tỉnh Điện Biên</t>
  </si>
  <si>
    <t>Khai thác du lịch lòng hồ thủy điện Sơn La tại thị xã Mường Lay</t>
  </si>
  <si>
    <t>Xây dựng khu tham quan vãn cảnh hồ thủy điện Sơn La tại thị xã Mường Lay</t>
  </si>
  <si>
    <t>Xây dựng cáp treo (từ Pú Vạp đến Điểm thờ tự Phật giáo thị xã) và lòng hồ sinh thái thị xã Mường Lay</t>
  </si>
  <si>
    <t>Cầu kính Mường Lay-Nậm Nhùn, thị xã Mường Lay</t>
  </si>
  <si>
    <t>Khu dân cư số 1 thị trấn Tuần Giáo, huyện Tuần Giáo</t>
  </si>
  <si>
    <t>Khu dân cư số 2 thị trấn Tuần Giáo, huyện Tuần Giáo</t>
  </si>
  <si>
    <t>Đầu tư các hạng mục công trình thuộc dự án tổng thể đầu tư xây dựng trung tâm thể dục thể thao tỉnh Điện Biên (Bể bơi luyện tập và thi đấu, Sân vận động, …), thành phố Điện Biên Phủ</t>
  </si>
  <si>
    <t>Trồng cây ăn quả, dược liệu, cây gỗ lớn thị xã Mường Lay</t>
  </si>
  <si>
    <t>Trồng cây lấy gỗ có giá trị kinh tế cao huyện Tủa Chùa</t>
  </si>
  <si>
    <t>Trường mầm non Dongsim Kindergarten Hoa Ba</t>
  </si>
  <si>
    <t>Trồng thâm canh cây Mắc ca tại huyện Nậm Pồ, tỉnh Điện Biên</t>
  </si>
  <si>
    <t>Trồng Mắc Ca và xây dựng khu sơ chế sản phẩm tại xã Nà Hỳ và xã Nậm Chua, huyện Nậm Pồ</t>
  </si>
  <si>
    <t>Trồng Mắc ca công nghệ cao tại huyện Điện Biên và thành phố Điện Biên Phủ</t>
  </si>
  <si>
    <t>Trồng Mắc ca tại huyện Điện Biên</t>
  </si>
  <si>
    <t>đang thẩm định</t>
  </si>
  <si>
    <t>Trồng Mắc ca tại huyện Tuần Giáo</t>
  </si>
  <si>
    <t xml:space="preserve"> huyện Tuần Giáo</t>
  </si>
  <si>
    <t>chuyển đổi hình thức đầu tư 
theo Luật Đầu tư năm 2020</t>
  </si>
  <si>
    <t>Phường Mường Thanh, TP Điện Biên Phủ</t>
  </si>
  <si>
    <t>Phường Thanh Bình, Tp.Điện Biên Phủ</t>
  </si>
  <si>
    <t xml:space="preserve">Tập đoàn Vingroup </t>
  </si>
  <si>
    <t>Các dự án khách sạn</t>
  </si>
  <si>
    <t>Phường Thanh Trường, Tp.Điện Biên Phủ</t>
  </si>
  <si>
    <t xml:space="preserve">Công ty cổ phần tập đoàn FLC </t>
  </si>
  <si>
    <t>8 ha</t>
  </si>
  <si>
    <t>120 ha</t>
  </si>
  <si>
    <t>1,1 ha</t>
  </si>
  <si>
    <t>0,86 ha</t>
  </si>
  <si>
    <t>1,8 ha</t>
  </si>
  <si>
    <t>0,41 ha</t>
  </si>
  <si>
    <t>13 ha</t>
  </si>
  <si>
    <t>124 ha</t>
  </si>
  <si>
    <t>100,2 ha</t>
  </si>
  <si>
    <t>Tổ hợp sân golf, khu thương mại dịch vụ, khu du lịch nghỉ dưỡng xã Thanh Nưa, huyện Điện Biên</t>
  </si>
  <si>
    <t xml:space="preserve"> xã Thanh Nưa, huyện Điện Biên</t>
  </si>
  <si>
    <t>Khách sạn, trung tâm thương mại và nhà ở thương mại phường Thanh Trường, Tp.Điện Biên Phủ</t>
  </si>
  <si>
    <t>10.000 ha</t>
  </si>
  <si>
    <t>4.600 ha</t>
  </si>
  <si>
    <t>5.000 ha</t>
  </si>
  <si>
    <t xml:space="preserve"> huyện Nậm Pồ</t>
  </si>
  <si>
    <t>đang làm thủ tục</t>
  </si>
  <si>
    <t>(Kèm theo Quyết định số ……./QĐ-UBND, ngày …… tháng ……. năm 2021 của UBND tỉnh Điện Biên)</t>
  </si>
  <si>
    <t>98 ha</t>
  </si>
  <si>
    <t>Trồng cây dược liệu tại xã Nậm Kè, xã Sín Thầu huyện Mường Nhé</t>
  </si>
  <si>
    <t xml:space="preserve"> xã Nậm Kè, xã Sín Thầu huyện Mường Nhé</t>
  </si>
  <si>
    <t xml:space="preserve">  xã Tênh Phông, huyện Tuần Giáo</t>
  </si>
  <si>
    <t>600 ha</t>
  </si>
  <si>
    <t>300 ha</t>
  </si>
  <si>
    <t>Trồng Mắc ca tại xã Nà Tòng, xã Núa Ngam, huyện Điện Biên</t>
  </si>
  <si>
    <t>Trồng Mắc ca thâm canh và xây dựng nhà máy chế biến tại huyện Nậm Pồ</t>
  </si>
  <si>
    <t>Xây dựng khu đô thị ven sông phường Nam Thanh, thành phố Điện Biên Phủ</t>
  </si>
  <si>
    <t>Xây dựng khu nghỉ mát Pú Vạp thị xã Mường Lay</t>
  </si>
  <si>
    <t>Tổ hợp khách sạn, hỗn hợp thành phố Điện Biên Phủ (khu Tỉnh ủy)</t>
  </si>
  <si>
    <t>Cửa hàng xăng dầu xã Phình Giàng, huyện Điện Biên Đông</t>
  </si>
  <si>
    <t>Trồng cây dược liệu tại xã Tênh Phông, huyện Tuần Giáo</t>
  </si>
  <si>
    <t>Trồng cây ăn quả huyện Điện Biên</t>
  </si>
  <si>
    <t>Nuôi lợn thịt theo công nghệ VietGap thị xã Mường Lay</t>
  </si>
  <si>
    <t>Nuôi trồng thủy sản theo hướng công nghiệp thị xã Mường Lay</t>
  </si>
  <si>
    <t>Nuôi cá lồng trên các lòng hồ thủy điện huyện Mường Chà</t>
  </si>
  <si>
    <t>Xưởng sản xuất và chế biến nông sản thị xã Mường Lay</t>
  </si>
  <si>
    <t>Thủy điện Nậm Mạ 3 huyện Mường Nhé</t>
  </si>
  <si>
    <t>Khai thác khoáng sản quặng kim loại huyện Tủa Chùa</t>
  </si>
  <si>
    <t xml:space="preserve"> DANH MỤC CÁC DỰ ÁN KÊU GỌI, THU HÚT ĐẦU TƯ TRÊN ĐỊA BÀN TỈNH ĐIỆN BIÊN 
GIAI ĐOẠN 2021-2025</t>
  </si>
  <si>
    <t xml:space="preserve">Công ty CP Du lịch và Nông nghiệp Công nghệ cao </t>
  </si>
  <si>
    <t>(Kèm theo Tờ trình số ……./TTr-SKHĐT, ngày …… tháng ……. năm 2021 của Sở Kế hoạch và Đầu tư)</t>
  </si>
  <si>
    <t>Sân golf hồ Huổi Phạ thành phố Điện Biên Phủ</t>
  </si>
  <si>
    <t>Sản xuất rau sạch huyện Điện Biên</t>
  </si>
  <si>
    <t>Sản xuất rau sạch huyện Mường Ảng</t>
  </si>
  <si>
    <t>Trồng cây Mắc ca và xây dựng khu sơ chế sản phẩm thị xã Mường Lay</t>
  </si>
  <si>
    <t>Trang trại nuôi lợn thịt công nghệ sinh học thị xã Mường Lay</t>
  </si>
  <si>
    <t>Xưởng chế biến thức ăn gia súc, gia cầm  thị xã Mường Lay</t>
  </si>
  <si>
    <t>TỔNG CỘNG</t>
  </si>
  <si>
    <t>ĐỀ XUẤT BAN HÀNH DANH MỤC CÁC DỰ ÁN KÊU GỌI, THU HÚT ĐẦU TƯ TỈNH ĐIỆN BIÊN
GIAI ĐOẠN 2021-2025</t>
  </si>
  <si>
    <t>(Kèm theo Tờ trình số ……./TTr-SKHĐT, ngày …… tháng ……. năm 2021)</t>
  </si>
  <si>
    <t>Trường THCS và THPT Quyết tiến, huyện Tủa Chùa</t>
  </si>
  <si>
    <t>Thủy điện Nậm Ngắm</t>
  </si>
  <si>
    <t>Noong U, huyện Điên Biên Đông</t>
  </si>
  <si>
    <t>3,2 MW</t>
  </si>
  <si>
    <t>Thủy điện Chà Nưa 1</t>
  </si>
  <si>
    <t>Chà Nưa, huyện Mường Chà</t>
  </si>
  <si>
    <t>3 MW</t>
  </si>
  <si>
    <t>Thủy điện Chà Nưa 2</t>
  </si>
  <si>
    <t>3,1 MW</t>
  </si>
  <si>
    <t>Thủy điện Lê Bâu 1</t>
  </si>
  <si>
    <t>Hừa Ngài, huyện Mường Chà</t>
  </si>
  <si>
    <t>2,5 MW</t>
  </si>
  <si>
    <t>Thủy điện Lê Bâu 3</t>
  </si>
  <si>
    <t>4,8 MW</t>
  </si>
  <si>
    <t>Thủy điện Tủa Thàng</t>
  </si>
  <si>
    <t>Tủa Thàng, huyện Tủa Chùa</t>
  </si>
  <si>
    <t>3,5 MW</t>
  </si>
  <si>
    <t xml:space="preserve">Nâng cấp đường từ bản ban đi bản Khon Kén xã Mường Nhà, huyện Điện Biên </t>
  </si>
  <si>
    <t>Mường Nhà, huyện Điện Biên</t>
  </si>
  <si>
    <t>Nâng cấp đường vào bản Hin Phon xã Na Tổng, huyện Điện Biên</t>
  </si>
  <si>
    <t>Na Tổng, huyện Điện Biên</t>
  </si>
  <si>
    <t>Giao thông</t>
  </si>
  <si>
    <t xml:space="preserve">DANH MỤC CÁC DỰ ÁN KHÔNG ĐÚNG ĐỐI TƯỢNG KÊU GỌI ĐẦU TƯ </t>
  </si>
  <si>
    <t>15 km</t>
  </si>
  <si>
    <t>8 km</t>
  </si>
  <si>
    <t>Cơ sở giết mổ Gia súc, gia cầm xã Thanh Hưng, huyện Điện Biên</t>
  </si>
  <si>
    <t>Công ty CP Macadamia tỉnh Điện Biên</t>
  </si>
  <si>
    <t>Công ty CP Đầu tư và Phát triển Mắc ca Tây Bắc</t>
  </si>
  <si>
    <t>8.000 ha</t>
  </si>
  <si>
    <t xml:space="preserve">huyện Nậm Pồ </t>
  </si>
  <si>
    <t>Thị trấn huyện Tuần giáo</t>
  </si>
  <si>
    <t>Trung tâm thương mại và dịch vụ Tuần Giáo</t>
  </si>
  <si>
    <t xml:space="preserve">Công ty TNHH giáo dục và TMDV Hoa Ba </t>
  </si>
  <si>
    <t>2,2 ha</t>
  </si>
  <si>
    <t>5.900 ha</t>
  </si>
  <si>
    <t>6.800 ha</t>
  </si>
  <si>
    <t>Đã kêu gọi đầu tư gđ 2016-2020 chưa có Nhà đầu tư</t>
  </si>
  <si>
    <t>Danh mục kêu gọi đầu tư gđ 2016-2020 chưa có Nhà đầu tư</t>
  </si>
  <si>
    <t xml:space="preserve">Danh mục kêu gọi đầu tư gđ 2016-2020 </t>
  </si>
  <si>
    <t>Dưới 5MW dừng triển khai theo chỉ đạo của tỉnh</t>
  </si>
  <si>
    <t>Ghi chú: Nhà đầu tư muốn tìm hiểu chi tiết về các Dự án hoặc có nhu cầu đề xuất bổ sung các dự án ngoài các danh mục trên, đề nghị liên hệ với Trung tâm Xúc tiến Đầu tư thuộc Sở Kế hoạch và Đầu tư tỉnh Điện Biên. Địa chỉ: Số 900, tổ 3, đường Võ Nguyên Giáp, thành phố Điện Biên Phủ, tỉnh Điện Biên. Điện thoại liên hệ: 0215.3838.688.</t>
  </si>
  <si>
    <t>Trung tâm Thương mại thành phố Điên Biên Phủ giai đoạn II (Chợ trung tâm 1)</t>
  </si>
  <si>
    <t xml:space="preserve">Bến xe khách Thanh Minh, thành phố Điện Biên Phủ </t>
  </si>
  <si>
    <t>Công ty CPTM&amp;XDLQT Quảng Ninh</t>
  </si>
  <si>
    <t>Công ty CPĐTXD&amp;TM Huy Hoàng</t>
  </si>
  <si>
    <t>Không đúng đối tượng đầu tư kinh doanh</t>
  </si>
  <si>
    <t>6 ha</t>
  </si>
  <si>
    <t>9,6 ha</t>
  </si>
  <si>
    <t>Trung tâm thương mại và nhà ở thương mại khu chợ truyền thống phường Mường Thanh, Tp.Điện Biên Phủ</t>
  </si>
  <si>
    <t>Phường Mường Thanh, Tp.Điện Biên Phủ</t>
  </si>
  <si>
    <t>Phường Him Lam, TP Điện Biên Phủ</t>
  </si>
  <si>
    <t>Khu đô thị Ngôi Sao phường Him Lam, TP Điện Biên Phủ</t>
  </si>
  <si>
    <t xml:space="preserve">Bến xe khách Him Lam, thành phố Điện Biên Phủ </t>
  </si>
  <si>
    <t>Phường Him Lam, Tp.Điện Biên Phủ</t>
  </si>
  <si>
    <t>Khu tổ hợp vui chơi giải trí phường tân Thanh, TP Điện Biên Phủ</t>
  </si>
  <si>
    <t>phường tân Thanh, TP Điện Biên Phủ</t>
  </si>
  <si>
    <t>Công ty TNHH Huy Toan Điện Biên</t>
  </si>
  <si>
    <t>Trung tâm thương mại dịch vụ, hỗn hợp tại Khu công ty công trình giao thông</t>
  </si>
  <si>
    <t>TP Điện Biên Phủ</t>
  </si>
  <si>
    <t>0,87 ha</t>
  </si>
  <si>
    <t>Trung tâm thương mại dịch vụ tại Khu bến xe cũ</t>
  </si>
  <si>
    <t>0,27 ha</t>
  </si>
  <si>
    <t>Trung tâm thương mại dịch vụ tại Khu công ty tư vấn giao thông + Sở Giao thông</t>
  </si>
  <si>
    <t>Trung tâm thương mại dịch vụ tại Khu công ty thương mại tổng hợp</t>
  </si>
  <si>
    <t>0,18 ha</t>
  </si>
  <si>
    <t>Trung tâm thương mại dịch vụ, hỗn hợp tại Khu khách sạn Công Đoàn</t>
  </si>
  <si>
    <t>0,52 ha</t>
  </si>
  <si>
    <t>Trung tâm thương mại tại Khu Tòa án tỉnh</t>
  </si>
  <si>
    <t>0,21 ha</t>
  </si>
  <si>
    <t>Trung tâm thương mại tại Khu Viện kiểm sát, Sở Tư pháp</t>
  </si>
  <si>
    <t>0,78 ha</t>
  </si>
  <si>
    <t>Trung tâm thương mại tại Khu Sở Tài chính, Sở Khoa học và Công nghệ, Ngân hàng Nhà nước</t>
  </si>
  <si>
    <t>0,76 ha</t>
  </si>
  <si>
    <t>Trung tâm thương mại tại Khu Trụ Sở UBND tỉnh</t>
  </si>
  <si>
    <t>1,15 ha</t>
  </si>
  <si>
    <t>Trung tâm thương mại dịch vụ, hỗn hợp tại Khu Sân vận động tỉnh</t>
  </si>
  <si>
    <t>2,87 ha</t>
  </si>
  <si>
    <t>Trung tâm thương mại tại Khu Sở Nông nghiệp và PTNT</t>
  </si>
  <si>
    <t>Trung tâm thương mại dịch vụ, hỗn hợp tại Khu Sở Tài nguyên và môi trường, Chi cục Bảo vệ thực vật</t>
  </si>
  <si>
    <t>1,88 ha</t>
  </si>
  <si>
    <t xml:space="preserve">Khách sạn 4 sao Khu Thuế và Đài truyền hình </t>
  </si>
  <si>
    <t>Khu dân cư gắn kết du lịch Hồ Co Củ (dọc tuyến NT1)</t>
  </si>
  <si>
    <t>125 ha</t>
  </si>
  <si>
    <t>Khu dân cư gắn kết du lịch Ta Po (dọc tuyến NT1)</t>
  </si>
  <si>
    <t>Du lịch làng bản, sinh thái Pú Tửu (dọc tuyến 5)</t>
  </si>
  <si>
    <t xml:space="preserve"> Huyện Điện Biên</t>
  </si>
  <si>
    <t>79,4 ha</t>
  </si>
  <si>
    <t>Du lịch làng bản, sinh thái, làng nghề,….  (dọc tuyến chính đường Động lực)</t>
  </si>
  <si>
    <t>TP Điện Biên Phủ, huyện Điện Biên</t>
  </si>
  <si>
    <t>20,5 ha</t>
  </si>
  <si>
    <t>Du lịch Khoáng nóng kết hợp khu vui chơi giải trí</t>
  </si>
  <si>
    <t>31 ha</t>
  </si>
  <si>
    <t>Khu dân cư mới phía Bắc đường Hoàng Văn Thái - Khe Chít</t>
  </si>
  <si>
    <t>23 ha</t>
  </si>
  <si>
    <t>Khu đô thị mới Nam Thanh Trường</t>
  </si>
  <si>
    <t>25,6 ha</t>
  </si>
  <si>
    <t>Khu tái định cư và khu dân cư dọc đường A1-C4</t>
  </si>
  <si>
    <t>Khu dân cư đọc Đường Thanh Minh - đồi Độc Lập</t>
  </si>
  <si>
    <t>53,4 ha</t>
  </si>
  <si>
    <t>Khu Đô thị sinh thái dọc Sông Nậm Lúa</t>
  </si>
  <si>
    <t>183 ha</t>
  </si>
  <si>
    <t>Khu dân cư mới và dịch vụ thương mại dịch vụ các lô LK 4,5,6 thuộc Quy hoạch khu vực dọc trục đường Võ Nguyên Giáp đến sông Nậm Rốm (giáp cầu C4)</t>
  </si>
  <si>
    <t>5,1 ha</t>
  </si>
  <si>
    <t>Khu dân cư mới và dịch vụ thương mại TMDV 13 thuộc Quy hoạch khu vực dọc trục đường Võ Nguyên Giáp đến sông Nậm Rốm (giáp cầu C4)</t>
  </si>
  <si>
    <t>Đường Asean</t>
  </si>
  <si>
    <t>19 ha</t>
  </si>
  <si>
    <t xml:space="preserve">Công ty TNHH ĐTTM và DV Hoàng Anh </t>
  </si>
  <si>
    <t>Khu liên hợp Trung tâm thương mại, dịch vụ, vui chơi giải trí (dọc trục đường 60m)</t>
  </si>
  <si>
    <t>Khách sạn 3-5 sao (dọc trục đường 60m)</t>
  </si>
  <si>
    <t>Cửa hàng xăng dầu tại Chợ đường sông xã Huổi Só, huyện Tủa Chùa</t>
  </si>
  <si>
    <t xml:space="preserve">Đề nghị QH địa điểm mới </t>
  </si>
  <si>
    <t>Trồng cây dược liệu ngắn ngày huyện Tủa Chùa</t>
  </si>
  <si>
    <t>Trồng Mắc ca công nghệ cao tại huyện Tuần Giáo</t>
  </si>
  <si>
    <t>Trồng mắc ca công nghệ cao tại huyện Mường Nhé</t>
  </si>
  <si>
    <t xml:space="preserve">Trồng mắc ca công nghệ cao tại huyện Nậm Pồ </t>
  </si>
  <si>
    <t>Công ty CPXD và TM Hải Lộc</t>
  </si>
</sst>
</file>

<file path=xl/styles.xml><?xml version="1.0" encoding="utf-8"?>
<styleSheet xmlns="http://schemas.openxmlformats.org/spreadsheetml/2006/main">
  <numFmts count="5">
    <numFmt numFmtId="43" formatCode="_-* #,##0.00\ _₫_-;\-* #,##0.00\ _₫_-;_-* &quot;-&quot;??\ _₫_-;_-@_-"/>
    <numFmt numFmtId="164" formatCode="_(* #,##0_);_(* \(#,##0\);_(* &quot;-&quot;??_);_(@_)"/>
    <numFmt numFmtId="165" formatCode="0.0"/>
    <numFmt numFmtId="166" formatCode="#,##0.0"/>
    <numFmt numFmtId="167" formatCode="_-* #,##0\ _₫_-;\-* #,##0\ _₫_-;_-* &quot;-&quot;??\ _₫_-;_-@_-"/>
  </numFmts>
  <fonts count="20">
    <font>
      <sz val="12"/>
      <color theme="1"/>
      <name val="Times New Roman"/>
      <family val="2"/>
    </font>
    <font>
      <sz val="11"/>
      <color theme="1"/>
      <name val="Calibri"/>
      <family val="2"/>
      <charset val="163"/>
      <scheme val="minor"/>
    </font>
    <font>
      <sz val="11"/>
      <color theme="1"/>
      <name val="Calibri"/>
      <family val="2"/>
      <scheme val="minor"/>
    </font>
    <font>
      <sz val="14"/>
      <name val="Times New Roman"/>
      <family val="1"/>
      <charset val="163"/>
    </font>
    <font>
      <sz val="10"/>
      <name val="Arial"/>
      <family val="2"/>
    </font>
    <font>
      <sz val="12"/>
      <color theme="1"/>
      <name val="Times New Roman"/>
      <family val="2"/>
    </font>
    <font>
      <sz val="13"/>
      <name val="Times New Roman"/>
      <family val="1"/>
    </font>
    <font>
      <b/>
      <sz val="13"/>
      <name val="Times New Roman"/>
      <family val="1"/>
    </font>
    <font>
      <i/>
      <sz val="13"/>
      <name val="Times New Roman"/>
      <family val="1"/>
    </font>
    <font>
      <b/>
      <sz val="12"/>
      <name val="Times New Roman"/>
      <family val="1"/>
    </font>
    <font>
      <sz val="13"/>
      <color rgb="FFFF0000"/>
      <name val="Times New Roman"/>
      <family val="1"/>
    </font>
    <font>
      <sz val="13"/>
      <color theme="1"/>
      <name val="Times New Roman"/>
      <family val="1"/>
    </font>
    <font>
      <b/>
      <sz val="14"/>
      <name val="Times New Roman"/>
      <family val="1"/>
    </font>
    <font>
      <vertAlign val="superscript"/>
      <sz val="10.5"/>
      <name val="Times New Roman"/>
      <family val="1"/>
    </font>
    <font>
      <sz val="10.5"/>
      <name val="Times New Roman"/>
      <family val="1"/>
    </font>
    <font>
      <vertAlign val="superscript"/>
      <sz val="13"/>
      <name val="Times New Roman"/>
      <family val="1"/>
    </font>
    <font>
      <sz val="14"/>
      <name val="Times New Roman"/>
      <family val="1"/>
    </font>
    <font>
      <sz val="12"/>
      <color rgb="FFFF0000"/>
      <name val="Times New Roman"/>
      <family val="1"/>
    </font>
    <font>
      <b/>
      <sz val="13"/>
      <color rgb="FFFF0000"/>
      <name val="Times New Roman"/>
      <family val="1"/>
    </font>
    <font>
      <sz val="13"/>
      <color rgb="FF0070C0"/>
      <name val="Times New Roman"/>
      <family val="1"/>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6">
    <xf numFmtId="0" fontId="0" fillId="0" borderId="0"/>
    <xf numFmtId="0" fontId="2" fillId="0" borderId="0"/>
    <xf numFmtId="0" fontId="3" fillId="0" borderId="0"/>
    <xf numFmtId="0" fontId="1" fillId="0" borderId="0"/>
    <xf numFmtId="0" fontId="4" fillId="0" borderId="0"/>
    <xf numFmtId="43" fontId="5" fillId="0" borderId="0" applyFont="0" applyFill="0" applyBorder="0" applyAlignment="0" applyProtection="0"/>
  </cellStyleXfs>
  <cellXfs count="153">
    <xf numFmtId="0" fontId="0" fillId="0" borderId="0" xfId="0"/>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164" fontId="6" fillId="2" borderId="1" xfId="5" applyNumberFormat="1" applyFont="1" applyFill="1" applyBorder="1" applyAlignment="1">
      <alignment horizontal="right" vertical="center" wrapText="1"/>
    </xf>
    <xf numFmtId="0" fontId="6" fillId="2" borderId="1" xfId="0" applyFont="1" applyFill="1" applyBorder="1" applyAlignment="1">
      <alignment horizontal="right" vertical="center" wrapText="1"/>
    </xf>
    <xf numFmtId="0" fontId="6" fillId="2" borderId="1" xfId="0" applyFont="1" applyFill="1" applyBorder="1" applyAlignment="1">
      <alignment horizontal="left"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3" fontId="6" fillId="2" borderId="1" xfId="0" applyNumberFormat="1" applyFont="1" applyFill="1" applyBorder="1" applyAlignment="1">
      <alignment horizontal="right" vertical="center" wrapText="1"/>
    </xf>
    <xf numFmtId="3" fontId="7" fillId="2" borderId="1" xfId="0" applyNumberFormat="1" applyFont="1" applyFill="1" applyBorder="1" applyAlignment="1">
      <alignment horizontal="right" vertical="center" wrapText="1"/>
    </xf>
    <xf numFmtId="0" fontId="6" fillId="3" borderId="1" xfId="0" applyFont="1" applyFill="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1" fillId="0" borderId="1" xfId="0" applyFont="1" applyBorder="1" applyAlignment="1">
      <alignment horizontal="center" vertical="center" wrapText="1"/>
    </xf>
    <xf numFmtId="0" fontId="11" fillId="2" borderId="1" xfId="0" applyFont="1" applyFill="1" applyBorder="1" applyAlignment="1">
      <alignment vertical="center" wrapText="1"/>
    </xf>
    <xf numFmtId="0" fontId="11" fillId="2" borderId="1" xfId="0" applyFont="1" applyFill="1" applyBorder="1" applyAlignment="1">
      <alignment horizontal="center" vertical="center" wrapText="1"/>
    </xf>
    <xf numFmtId="164" fontId="11" fillId="2" borderId="1" xfId="5" applyNumberFormat="1" applyFont="1" applyFill="1" applyBorder="1" applyAlignment="1">
      <alignment horizontal="right" vertical="center" wrapText="1"/>
    </xf>
    <xf numFmtId="0" fontId="8" fillId="0" borderId="0" xfId="0" applyFont="1" applyBorder="1" applyAlignment="1">
      <alignment horizontal="center" vertical="center" wrapText="1"/>
    </xf>
    <xf numFmtId="4" fontId="7" fillId="2" borderId="1" xfId="0" applyNumberFormat="1" applyFont="1" applyFill="1" applyBorder="1" applyAlignment="1">
      <alignment horizontal="center" vertical="center" wrapText="1"/>
    </xf>
    <xf numFmtId="164" fontId="6" fillId="2" borderId="1" xfId="5" applyNumberFormat="1" applyFont="1" applyFill="1" applyBorder="1" applyAlignment="1">
      <alignment horizontal="center" vertical="center" wrapText="1"/>
    </xf>
    <xf numFmtId="165" fontId="6" fillId="2" borderId="1" xfId="0" applyNumberFormat="1" applyFont="1" applyFill="1" applyBorder="1" applyAlignment="1">
      <alignment horizontal="center" vertical="center" wrapText="1"/>
    </xf>
    <xf numFmtId="3" fontId="7" fillId="2" borderId="1" xfId="0" applyNumberFormat="1" applyFont="1" applyFill="1" applyBorder="1" applyAlignment="1">
      <alignment horizontal="center" vertical="center" wrapText="1"/>
    </xf>
    <xf numFmtId="166" fontId="7" fillId="2" borderId="1" xfId="0" applyNumberFormat="1" applyFont="1" applyFill="1" applyBorder="1" applyAlignment="1">
      <alignment horizontal="center" vertical="center" wrapText="1"/>
    </xf>
    <xf numFmtId="3" fontId="6" fillId="2" borderId="1" xfId="0" applyNumberFormat="1" applyFont="1" applyFill="1" applyBorder="1" applyAlignment="1">
      <alignment horizontal="center" vertical="center" wrapText="1"/>
    </xf>
    <xf numFmtId="4" fontId="12" fillId="2" borderId="1" xfId="0" applyNumberFormat="1" applyFont="1" applyFill="1" applyBorder="1" applyAlignment="1">
      <alignment horizontal="center" vertical="center" wrapText="1"/>
    </xf>
    <xf numFmtId="0" fontId="10" fillId="0" borderId="0" xfId="0" applyFont="1" applyAlignment="1">
      <alignment wrapText="1"/>
    </xf>
    <xf numFmtId="0" fontId="10" fillId="3" borderId="1" xfId="0" applyFont="1" applyFill="1" applyBorder="1" applyAlignment="1">
      <alignment horizontal="center" vertical="center" wrapText="1"/>
    </xf>
    <xf numFmtId="0" fontId="10" fillId="2" borderId="1" xfId="0" applyFont="1" applyFill="1" applyBorder="1" applyAlignment="1">
      <alignment vertical="center" wrapText="1"/>
    </xf>
    <xf numFmtId="0" fontId="10"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right" vertical="center" wrapText="1"/>
    </xf>
    <xf numFmtId="0" fontId="10" fillId="0" borderId="1" xfId="0" applyFont="1" applyFill="1" applyBorder="1" applyAlignment="1">
      <alignment horizontal="left" vertical="center" wrapText="1"/>
    </xf>
    <xf numFmtId="0" fontId="6" fillId="0" borderId="0" xfId="0" applyFont="1" applyFill="1"/>
    <xf numFmtId="3" fontId="10" fillId="2" borderId="1" xfId="0" applyNumberFormat="1" applyFont="1" applyFill="1" applyBorder="1" applyAlignment="1">
      <alignment horizontal="center" vertical="center" wrapText="1"/>
    </xf>
    <xf numFmtId="3" fontId="12" fillId="2" borderId="1" xfId="0" applyNumberFormat="1" applyFont="1" applyFill="1" applyBorder="1" applyAlignment="1">
      <alignment horizontal="right" vertical="center" wrapText="1"/>
    </xf>
    <xf numFmtId="0" fontId="8" fillId="0" borderId="0" xfId="0" applyFont="1" applyBorder="1" applyAlignment="1">
      <alignment horizontal="center" wrapText="1"/>
    </xf>
    <xf numFmtId="0" fontId="10" fillId="0" borderId="1" xfId="0" applyFont="1" applyBorder="1" applyAlignment="1">
      <alignment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0" xfId="0" applyFont="1" applyFill="1" applyAlignment="1">
      <alignment horizontal="center" vertical="center"/>
    </xf>
    <xf numFmtId="0" fontId="8" fillId="0" borderId="1" xfId="0" applyFont="1" applyFill="1" applyBorder="1" applyAlignment="1">
      <alignment horizontal="center" vertical="center"/>
    </xf>
    <xf numFmtId="0" fontId="8" fillId="0" borderId="0" xfId="0" applyFont="1" applyFill="1"/>
    <xf numFmtId="0" fontId="7" fillId="0" borderId="1" xfId="0" applyFont="1" applyFill="1" applyBorder="1" applyAlignment="1">
      <alignment horizontal="left" vertical="center" wrapText="1"/>
    </xf>
    <xf numFmtId="4" fontId="7" fillId="0" borderId="1" xfId="0" applyNumberFormat="1" applyFont="1" applyFill="1" applyBorder="1" applyAlignment="1">
      <alignment horizontal="center" vertical="center" wrapText="1"/>
    </xf>
    <xf numFmtId="0" fontId="6" fillId="0" borderId="1" xfId="0" applyFont="1" applyFill="1" applyBorder="1"/>
    <xf numFmtId="0" fontId="6" fillId="0" borderId="1" xfId="0" applyFont="1" applyFill="1" applyBorder="1" applyAlignment="1">
      <alignment vertical="center" wrapText="1"/>
    </xf>
    <xf numFmtId="164" fontId="6" fillId="0" borderId="1" xfId="5" applyNumberFormat="1" applyFont="1" applyFill="1" applyBorder="1" applyAlignment="1">
      <alignment horizontal="right" vertical="center" wrapText="1"/>
    </xf>
    <xf numFmtId="164" fontId="6" fillId="0" borderId="1" xfId="5" applyNumberFormat="1" applyFont="1" applyFill="1" applyBorder="1" applyAlignment="1">
      <alignment horizontal="center" vertical="center" wrapText="1"/>
    </xf>
    <xf numFmtId="0" fontId="6" fillId="0" borderId="0" xfId="0" applyFont="1" applyFill="1" applyAlignment="1">
      <alignment wrapText="1"/>
    </xf>
    <xf numFmtId="0" fontId="6" fillId="0" borderId="0" xfId="0" applyFont="1" applyFill="1" applyBorder="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horizontal="center"/>
    </xf>
    <xf numFmtId="0" fontId="6" fillId="0" borderId="0" xfId="0" applyFont="1" applyFill="1" applyBorder="1" applyAlignment="1">
      <alignment horizontal="right" vertical="center"/>
    </xf>
    <xf numFmtId="0" fontId="6" fillId="0" borderId="0" xfId="0" applyFont="1" applyFill="1" applyBorder="1"/>
    <xf numFmtId="0" fontId="6" fillId="0" borderId="0" xfId="0" applyFont="1" applyFill="1" applyAlignment="1">
      <alignment horizontal="center" vertical="center"/>
    </xf>
    <xf numFmtId="0" fontId="6" fillId="0" borderId="0" xfId="0" applyFont="1" applyFill="1" applyAlignment="1">
      <alignment vertical="center"/>
    </xf>
    <xf numFmtId="0" fontId="6" fillId="0" borderId="0" xfId="0" applyFont="1" applyFill="1" applyAlignment="1">
      <alignment horizontal="center"/>
    </xf>
    <xf numFmtId="0" fontId="6" fillId="0" borderId="0" xfId="0" applyFont="1" applyFill="1" applyAlignment="1">
      <alignment horizontal="right" vertical="center"/>
    </xf>
    <xf numFmtId="11" fontId="8" fillId="0" borderId="0" xfId="0" applyNumberFormat="1" applyFont="1" applyBorder="1" applyAlignment="1">
      <alignment vertical="center" wrapText="1"/>
    </xf>
    <xf numFmtId="0" fontId="6" fillId="0" borderId="0" xfId="0" applyFont="1" applyAlignment="1">
      <alignment wrapText="1"/>
    </xf>
    <xf numFmtId="0" fontId="7" fillId="0" borderId="0" xfId="0" applyFont="1" applyAlignment="1">
      <alignment horizontal="center" vertical="center" wrapText="1"/>
    </xf>
    <xf numFmtId="0" fontId="8" fillId="0" borderId="1" xfId="0" applyFont="1" applyBorder="1" applyAlignment="1">
      <alignment horizontal="center" vertical="center" wrapText="1"/>
    </xf>
    <xf numFmtId="0" fontId="8" fillId="0" borderId="0" xfId="0" applyFont="1" applyAlignment="1">
      <alignment wrapText="1"/>
    </xf>
    <xf numFmtId="0" fontId="16"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6" fillId="0" borderId="1" xfId="0" applyFont="1" applyBorder="1" applyAlignment="1">
      <alignment wrapText="1"/>
    </xf>
    <xf numFmtId="0" fontId="16" fillId="0" borderId="0" xfId="0" applyFont="1" applyAlignment="1">
      <alignment wrapText="1"/>
    </xf>
    <xf numFmtId="164" fontId="7" fillId="0" borderId="1" xfId="0" applyNumberFormat="1" applyFont="1" applyBorder="1" applyAlignment="1">
      <alignment horizontal="right" vertical="center" wrapText="1"/>
    </xf>
    <xf numFmtId="0" fontId="11" fillId="0" borderId="0" xfId="0" applyFont="1" applyAlignment="1">
      <alignment wrapText="1"/>
    </xf>
    <xf numFmtId="0" fontId="6" fillId="0" borderId="0" xfId="0" applyFont="1" applyAlignment="1">
      <alignment horizontal="center" wrapText="1"/>
    </xf>
    <xf numFmtId="0" fontId="6" fillId="2" borderId="0" xfId="0" applyFont="1" applyFill="1" applyAlignment="1">
      <alignment wrapText="1"/>
    </xf>
    <xf numFmtId="0" fontId="6" fillId="0" borderId="1" xfId="0" applyFont="1" applyBorder="1" applyAlignment="1">
      <alignment horizontal="right" vertical="center" wrapText="1"/>
    </xf>
    <xf numFmtId="0" fontId="10" fillId="0" borderId="1" xfId="0" applyFont="1" applyBorder="1" applyAlignment="1">
      <alignment horizontal="right" vertical="center" wrapText="1"/>
    </xf>
    <xf numFmtId="0" fontId="6" fillId="0" borderId="0" xfId="0" applyFont="1" applyAlignment="1">
      <alignment vertical="center" wrapText="1"/>
    </xf>
    <xf numFmtId="0" fontId="10" fillId="2" borderId="1" xfId="0" applyFont="1" applyFill="1" applyBorder="1" applyAlignment="1">
      <alignment horizontal="right" vertical="center" wrapText="1"/>
    </xf>
    <xf numFmtId="0" fontId="7" fillId="2" borderId="1" xfId="0" applyFont="1" applyFill="1" applyBorder="1" applyAlignment="1">
      <alignment horizontal="center" vertical="center" wrapText="1"/>
    </xf>
    <xf numFmtId="0" fontId="7" fillId="0" borderId="1" xfId="0" applyFont="1" applyBorder="1" applyAlignment="1">
      <alignment horizontal="right" vertical="center" wrapText="1"/>
    </xf>
    <xf numFmtId="0" fontId="7" fillId="0" borderId="0" xfId="0" applyFont="1" applyAlignment="1">
      <alignment wrapText="1"/>
    </xf>
    <xf numFmtId="0" fontId="9" fillId="0" borderId="1" xfId="0" applyFont="1" applyBorder="1" applyAlignment="1">
      <alignment horizontal="center" vertical="center" wrapText="1"/>
    </xf>
    <xf numFmtId="0" fontId="9" fillId="0" borderId="1" xfId="0" applyFont="1" applyBorder="1" applyAlignment="1">
      <alignment horizontal="right" vertical="center" wrapText="1"/>
    </xf>
    <xf numFmtId="3" fontId="7" fillId="0" borderId="1" xfId="0" applyNumberFormat="1" applyFont="1" applyBorder="1" applyAlignment="1">
      <alignment horizontal="center" vertical="center" wrapText="1"/>
    </xf>
    <xf numFmtId="3" fontId="7" fillId="0" borderId="1" xfId="0" applyNumberFormat="1" applyFont="1" applyBorder="1" applyAlignment="1">
      <alignment horizontal="right" vertical="center" wrapText="1"/>
    </xf>
    <xf numFmtId="3" fontId="6" fillId="0" borderId="1" xfId="0" applyNumberFormat="1" applyFont="1" applyBorder="1" applyAlignment="1">
      <alignment horizontal="center" vertical="center" wrapText="1"/>
    </xf>
    <xf numFmtId="3" fontId="6" fillId="0" borderId="1" xfId="0" applyNumberFormat="1" applyFont="1" applyBorder="1" applyAlignment="1">
      <alignment horizontal="right" vertical="center" wrapText="1"/>
    </xf>
    <xf numFmtId="0" fontId="6" fillId="0" borderId="0" xfId="0" applyFont="1" applyBorder="1" applyAlignment="1">
      <alignment wrapText="1"/>
    </xf>
    <xf numFmtId="0" fontId="7" fillId="0" borderId="1" xfId="0" applyFont="1" applyBorder="1" applyAlignment="1">
      <alignment horizontal="center" wrapText="1"/>
    </xf>
    <xf numFmtId="0" fontId="6" fillId="0" borderId="0" xfId="0" applyFont="1" applyBorder="1" applyAlignment="1">
      <alignment horizontal="right" vertical="center" wrapText="1"/>
    </xf>
    <xf numFmtId="0" fontId="7" fillId="0" borderId="0" xfId="0" applyFont="1" applyBorder="1" applyAlignment="1">
      <alignment wrapText="1"/>
    </xf>
    <xf numFmtId="0" fontId="6" fillId="0" borderId="0" xfId="0" applyFont="1" applyBorder="1" applyAlignment="1">
      <alignment horizontal="center" vertical="center" wrapText="1"/>
    </xf>
    <xf numFmtId="0" fontId="6" fillId="0" borderId="0" xfId="0" applyFont="1" applyBorder="1" applyAlignment="1">
      <alignment vertical="center" wrapText="1"/>
    </xf>
    <xf numFmtId="0" fontId="6" fillId="0" borderId="0" xfId="0" applyFont="1" applyBorder="1" applyAlignment="1">
      <alignment horizontal="center" wrapText="1"/>
    </xf>
    <xf numFmtId="0" fontId="6" fillId="0" borderId="0" xfId="0" applyFont="1" applyAlignment="1">
      <alignment horizontal="center" vertical="center" wrapText="1"/>
    </xf>
    <xf numFmtId="0" fontId="6" fillId="0" borderId="0" xfId="0" applyFont="1" applyAlignment="1">
      <alignment horizontal="right" vertical="center" wrapText="1"/>
    </xf>
    <xf numFmtId="0" fontId="8" fillId="0" borderId="0" xfId="0" applyFont="1" applyBorder="1" applyAlignment="1">
      <alignment vertical="center" wrapText="1"/>
    </xf>
    <xf numFmtId="0" fontId="8" fillId="0" borderId="0" xfId="0" applyFont="1" applyFill="1" applyBorder="1" applyAlignment="1">
      <alignment horizontal="center" vertical="center" wrapText="1"/>
    </xf>
    <xf numFmtId="0" fontId="16" fillId="0" borderId="1" xfId="0" applyFont="1" applyFill="1" applyBorder="1" applyAlignment="1">
      <alignment horizontal="center" vertical="center"/>
    </xf>
    <xf numFmtId="0" fontId="12" fillId="0" borderId="1" xfId="0" applyFont="1" applyFill="1" applyBorder="1" applyAlignment="1">
      <alignment horizontal="center" vertical="center"/>
    </xf>
    <xf numFmtId="3" fontId="7" fillId="0" borderId="1" xfId="0" applyNumberFormat="1" applyFont="1" applyFill="1" applyBorder="1" applyAlignment="1">
      <alignment horizontal="right" vertical="center" wrapText="1"/>
    </xf>
    <xf numFmtId="4" fontId="12" fillId="0" borderId="1" xfId="0" applyNumberFormat="1" applyFont="1" applyFill="1" applyBorder="1" applyAlignment="1">
      <alignment horizontal="center" vertical="center" wrapText="1"/>
    </xf>
    <xf numFmtId="0" fontId="16" fillId="0" borderId="1" xfId="0" applyFont="1" applyFill="1" applyBorder="1"/>
    <xf numFmtId="0" fontId="16" fillId="0" borderId="0" xfId="0" applyFont="1" applyFill="1"/>
    <xf numFmtId="0" fontId="7" fillId="0" borderId="1" xfId="0" applyFont="1" applyFill="1" applyBorder="1" applyAlignment="1">
      <alignment vertical="center"/>
    </xf>
    <xf numFmtId="0" fontId="7" fillId="0" borderId="1" xfId="0" applyFont="1" applyFill="1" applyBorder="1" applyAlignment="1">
      <alignment horizontal="right" vertical="center"/>
    </xf>
    <xf numFmtId="0" fontId="6" fillId="0" borderId="1" xfId="0" applyFont="1" applyFill="1" applyBorder="1" applyAlignment="1">
      <alignment horizontal="right" vertical="center"/>
    </xf>
    <xf numFmtId="0" fontId="17" fillId="2" borderId="1" xfId="0" applyFont="1" applyFill="1" applyBorder="1" applyAlignment="1">
      <alignment horizontal="left" vertical="center" wrapText="1"/>
    </xf>
    <xf numFmtId="0" fontId="17" fillId="2" borderId="1" xfId="0" applyFont="1" applyFill="1" applyBorder="1" applyAlignment="1">
      <alignment horizontal="center" vertical="center" wrapText="1"/>
    </xf>
    <xf numFmtId="0" fontId="10" fillId="0" borderId="0" xfId="0" applyFont="1" applyBorder="1" applyAlignment="1">
      <alignment wrapText="1"/>
    </xf>
    <xf numFmtId="3" fontId="10" fillId="0" borderId="1" xfId="0" applyNumberFormat="1" applyFont="1" applyBorder="1" applyAlignment="1">
      <alignment horizontal="right" vertical="center" wrapText="1"/>
    </xf>
    <xf numFmtId="0" fontId="10" fillId="0" borderId="1" xfId="0" applyFont="1" applyBorder="1" applyAlignment="1">
      <alignment horizontal="center" wrapText="1"/>
    </xf>
    <xf numFmtId="0" fontId="10" fillId="0" borderId="1" xfId="0" applyFont="1" applyBorder="1" applyAlignment="1">
      <alignment wrapText="1"/>
    </xf>
    <xf numFmtId="3" fontId="10" fillId="2" borderId="1" xfId="0" applyNumberFormat="1" applyFont="1" applyFill="1" applyBorder="1" applyAlignment="1">
      <alignment horizontal="right" vertical="center" wrapText="1"/>
    </xf>
    <xf numFmtId="164" fontId="10" fillId="2" borderId="1" xfId="5" applyNumberFormat="1" applyFont="1" applyFill="1" applyBorder="1" applyAlignment="1">
      <alignment horizontal="center" vertical="center" wrapText="1"/>
    </xf>
    <xf numFmtId="0" fontId="18" fillId="2" borderId="1" xfId="0" applyFont="1" applyFill="1" applyBorder="1" applyAlignment="1">
      <alignment horizontal="left" vertical="center" wrapText="1"/>
    </xf>
    <xf numFmtId="0" fontId="18" fillId="2" borderId="1" xfId="0" applyFont="1" applyFill="1" applyBorder="1" applyAlignment="1">
      <alignment horizontal="center" vertical="center" wrapText="1"/>
    </xf>
    <xf numFmtId="0" fontId="18" fillId="0" borderId="1" xfId="0" applyFont="1" applyBorder="1" applyAlignment="1">
      <alignment horizontal="center" vertical="center" wrapText="1"/>
    </xf>
    <xf numFmtId="0" fontId="10" fillId="0" borderId="1" xfId="0" applyFont="1" applyFill="1" applyBorder="1" applyAlignment="1">
      <alignment horizontal="right" vertical="center" wrapText="1"/>
    </xf>
    <xf numFmtId="0" fontId="10" fillId="0" borderId="0" xfId="0" applyFont="1" applyFill="1" applyAlignment="1">
      <alignment wrapText="1"/>
    </xf>
    <xf numFmtId="0" fontId="10" fillId="0" borderId="0" xfId="0" applyFont="1" applyFill="1" applyAlignment="1">
      <alignment horizontal="center" wrapText="1"/>
    </xf>
    <xf numFmtId="0" fontId="10" fillId="0" borderId="0" xfId="0" applyFont="1" applyAlignment="1">
      <alignment horizontal="center" wrapText="1"/>
    </xf>
    <xf numFmtId="167" fontId="6" fillId="0" borderId="1" xfId="5" applyNumberFormat="1" applyFont="1" applyFill="1" applyBorder="1" applyAlignment="1">
      <alignment horizontal="center" vertical="center" wrapText="1"/>
    </xf>
    <xf numFmtId="3" fontId="6" fillId="0" borderId="1" xfId="0" applyNumberFormat="1" applyFont="1" applyFill="1" applyBorder="1" applyAlignment="1">
      <alignment horizontal="center" vertical="center" wrapText="1"/>
    </xf>
    <xf numFmtId="0" fontId="8" fillId="0" borderId="0" xfId="0" applyFont="1" applyBorder="1" applyAlignment="1">
      <alignment horizontal="center" wrapText="1"/>
    </xf>
    <xf numFmtId="0" fontId="10" fillId="2" borderId="1" xfId="0" applyFont="1" applyFill="1" applyBorder="1" applyAlignment="1">
      <alignment wrapText="1"/>
    </xf>
    <xf numFmtId="0" fontId="10" fillId="2" borderId="1" xfId="0" applyFont="1" applyFill="1" applyBorder="1" applyAlignment="1">
      <alignment vertical="top" wrapText="1"/>
    </xf>
    <xf numFmtId="3" fontId="18" fillId="0" borderId="1" xfId="0" applyNumberFormat="1" applyFont="1" applyBorder="1" applyAlignment="1">
      <alignment horizontal="right" vertical="center" wrapText="1"/>
    </xf>
    <xf numFmtId="0" fontId="6" fillId="0" borderId="3" xfId="0" applyFont="1" applyFill="1" applyBorder="1" applyAlignment="1">
      <alignment vertical="center" wrapText="1"/>
    </xf>
    <xf numFmtId="165" fontId="10" fillId="2" borderId="1" xfId="0" applyNumberFormat="1" applyFont="1" applyFill="1" applyBorder="1" applyAlignment="1">
      <alignment horizontal="center" vertical="center" wrapText="1"/>
    </xf>
    <xf numFmtId="0" fontId="8" fillId="0" borderId="0" xfId="0" applyFont="1" applyFill="1" applyBorder="1" applyAlignment="1">
      <alignment horizontal="center" wrapText="1"/>
    </xf>
    <xf numFmtId="0" fontId="19" fillId="2" borderId="1" xfId="0" applyFont="1" applyFill="1" applyBorder="1" applyAlignment="1">
      <alignment horizontal="left" vertical="center" wrapText="1"/>
    </xf>
    <xf numFmtId="0" fontId="19" fillId="0" borderId="1" xfId="0" applyFont="1" applyBorder="1" applyAlignment="1">
      <alignment horizontal="center" vertical="center" wrapText="1"/>
    </xf>
    <xf numFmtId="0" fontId="19" fillId="2" borderId="1" xfId="0" applyFont="1" applyFill="1" applyBorder="1" applyAlignment="1">
      <alignment horizontal="center" vertical="center" wrapText="1"/>
    </xf>
    <xf numFmtId="0" fontId="19" fillId="0" borderId="1" xfId="0" applyFont="1" applyBorder="1" applyAlignment="1">
      <alignment horizontal="right" vertical="center" wrapText="1"/>
    </xf>
    <xf numFmtId="0" fontId="19" fillId="0" borderId="0" xfId="0" applyFont="1" applyAlignment="1">
      <alignment wrapText="1"/>
    </xf>
    <xf numFmtId="3" fontId="19" fillId="2" borderId="1" xfId="0" applyNumberFormat="1" applyFont="1" applyFill="1" applyBorder="1" applyAlignment="1">
      <alignment horizontal="right" vertical="center" wrapText="1"/>
    </xf>
    <xf numFmtId="164" fontId="19" fillId="2" borderId="1" xfId="5" applyNumberFormat="1" applyFont="1" applyFill="1" applyBorder="1" applyAlignment="1">
      <alignment horizontal="center" vertical="center" wrapText="1"/>
    </xf>
    <xf numFmtId="0" fontId="7" fillId="2" borderId="1" xfId="0" applyFont="1" applyFill="1" applyBorder="1" applyAlignment="1">
      <alignment horizontal="left" vertical="center" wrapText="1"/>
    </xf>
    <xf numFmtId="0" fontId="19" fillId="2" borderId="1" xfId="0" applyFont="1" applyFill="1" applyBorder="1" applyAlignment="1">
      <alignment horizontal="right" vertical="center" wrapText="1"/>
    </xf>
    <xf numFmtId="0" fontId="6" fillId="0" borderId="1" xfId="0" applyFont="1" applyFill="1" applyBorder="1" applyAlignment="1">
      <alignment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12" fillId="0" borderId="0" xfId="0" applyFont="1" applyFill="1" applyBorder="1" applyAlignment="1">
      <alignment horizontal="center" vertical="center" wrapText="1"/>
    </xf>
    <xf numFmtId="11" fontId="8" fillId="0" borderId="0" xfId="0" applyNumberFormat="1" applyFont="1" applyBorder="1" applyAlignment="1">
      <alignment horizontal="left" vertical="center" wrapText="1"/>
    </xf>
    <xf numFmtId="0" fontId="12" fillId="0" borderId="0" xfId="0" applyFont="1" applyBorder="1" applyAlignment="1">
      <alignment horizontal="center" vertical="center" wrapText="1"/>
    </xf>
    <xf numFmtId="0" fontId="8" fillId="0" borderId="0" xfId="0" applyFont="1" applyBorder="1" applyAlignment="1">
      <alignment horizontal="center" wrapText="1"/>
    </xf>
    <xf numFmtId="11" fontId="8" fillId="0" borderId="0" xfId="0" applyNumberFormat="1" applyFont="1" applyBorder="1" applyAlignment="1">
      <alignment horizontal="center" vertical="center" wrapText="1"/>
    </xf>
  </cellXfs>
  <cellStyles count="6">
    <cellStyle name="Comma" xfId="5" builtinId="3"/>
    <cellStyle name="Normal" xfId="0" builtinId="0"/>
    <cellStyle name="Normal 2" xfId="1"/>
    <cellStyle name="Normal 3" xfId="2"/>
    <cellStyle name="Normal 4" xfId="3"/>
    <cellStyle name="Normal 5"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
  <sheetViews>
    <sheetView workbookViewId="0"/>
  </sheetViews>
  <sheetFormatPr defaultRowHeight="15.75"/>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75"/>
  <sheetData/>
  <pageMargins left="0.7" right="0.7" top="0.75" bottom="0.75" header="0.3" footer="0.3"/>
</worksheet>
</file>

<file path=xl/worksheets/sheet3.xml><?xml version="1.0" encoding="utf-8"?>
<worksheet xmlns="http://schemas.openxmlformats.org/spreadsheetml/2006/main" xmlns:r="http://schemas.openxmlformats.org/officeDocument/2006/relationships">
  <sheetPr>
    <tabColor rgb="FFFF0000"/>
  </sheetPr>
  <dimension ref="A1:J147"/>
  <sheetViews>
    <sheetView view="pageBreakPreview" zoomScale="85" zoomScaleNormal="85" zoomScaleSheetLayoutView="85" workbookViewId="0">
      <selection activeCell="H7" sqref="H7"/>
    </sheetView>
  </sheetViews>
  <sheetFormatPr defaultColWidth="9" defaultRowHeight="16.5"/>
  <cols>
    <col min="1" max="1" width="4.625" style="59" customWidth="1"/>
    <col min="2" max="2" width="35.25" style="60" customWidth="1"/>
    <col min="3" max="3" width="6.875" style="59" customWidth="1"/>
    <col min="4" max="4" width="12.375" style="61" customWidth="1"/>
    <col min="5" max="5" width="12.625" style="62" customWidth="1"/>
    <col min="6" max="6" width="11.875" style="62" customWidth="1"/>
    <col min="7" max="7" width="14.125" style="62" hidden="1" customWidth="1"/>
    <col min="8" max="8" width="18.375" style="62" customWidth="1"/>
    <col min="9" max="9" width="30.5" style="37" customWidth="1"/>
    <col min="10" max="10" width="28.125" style="37" customWidth="1"/>
    <col min="11" max="11" width="9" style="37"/>
    <col min="12" max="12" width="9.75" style="37" customWidth="1"/>
    <col min="13" max="16384" width="9" style="37"/>
  </cols>
  <sheetData>
    <row r="1" spans="1:10" ht="39" customHeight="1">
      <c r="A1" s="143" t="s">
        <v>126</v>
      </c>
      <c r="B1" s="143"/>
      <c r="C1" s="143"/>
      <c r="D1" s="143"/>
      <c r="E1" s="143"/>
      <c r="F1" s="143"/>
      <c r="G1" s="143"/>
      <c r="H1" s="143"/>
      <c r="I1" s="143"/>
    </row>
    <row r="2" spans="1:10" ht="20.45" customHeight="1">
      <c r="A2" s="144" t="s">
        <v>402</v>
      </c>
      <c r="B2" s="144"/>
      <c r="C2" s="144"/>
      <c r="D2" s="144"/>
      <c r="E2" s="144"/>
      <c r="F2" s="144"/>
      <c r="G2" s="144"/>
      <c r="H2" s="144"/>
      <c r="I2" s="144"/>
    </row>
    <row r="3" spans="1:10" ht="21" customHeight="1">
      <c r="A3" s="132"/>
      <c r="B3" s="132"/>
      <c r="C3" s="132"/>
      <c r="D3" s="132"/>
      <c r="E3" s="132"/>
      <c r="F3" s="132"/>
      <c r="G3" s="132"/>
      <c r="H3" s="132"/>
    </row>
    <row r="4" spans="1:10" ht="70.900000000000006" customHeight="1">
      <c r="A4" s="42" t="s">
        <v>111</v>
      </c>
      <c r="B4" s="42" t="s">
        <v>21</v>
      </c>
      <c r="C4" s="43" t="s">
        <v>22</v>
      </c>
      <c r="D4" s="42" t="s">
        <v>23</v>
      </c>
      <c r="E4" s="43" t="s">
        <v>132</v>
      </c>
      <c r="F4" s="43" t="s">
        <v>79</v>
      </c>
      <c r="G4" s="43" t="s">
        <v>110</v>
      </c>
      <c r="H4" s="43" t="s">
        <v>125</v>
      </c>
      <c r="I4" s="42" t="s">
        <v>2</v>
      </c>
      <c r="J4" s="44"/>
    </row>
    <row r="5" spans="1:10" s="46" customFormat="1" ht="21" customHeight="1">
      <c r="A5" s="45">
        <v>1</v>
      </c>
      <c r="B5" s="45">
        <v>2</v>
      </c>
      <c r="C5" s="45">
        <v>3</v>
      </c>
      <c r="D5" s="45">
        <v>4</v>
      </c>
      <c r="E5" s="45">
        <v>5</v>
      </c>
      <c r="F5" s="45">
        <v>6</v>
      </c>
      <c r="G5" s="45">
        <v>7</v>
      </c>
      <c r="H5" s="45">
        <v>7</v>
      </c>
      <c r="I5" s="45">
        <v>8</v>
      </c>
    </row>
    <row r="6" spans="1:10" ht="29.25" customHeight="1">
      <c r="A6" s="32"/>
      <c r="B6" s="47" t="s">
        <v>120</v>
      </c>
      <c r="C6" s="42">
        <f>SUM(C7:C12)</f>
        <v>6</v>
      </c>
      <c r="D6" s="42"/>
      <c r="E6" s="42"/>
      <c r="F6" s="102">
        <f t="shared" ref="F6" si="0">SUM(F7:F12)</f>
        <v>3732</v>
      </c>
      <c r="G6" s="48"/>
      <c r="H6" s="48"/>
      <c r="I6" s="49"/>
    </row>
    <row r="7" spans="1:10" ht="49.5">
      <c r="A7" s="32">
        <v>1</v>
      </c>
      <c r="B7" s="50" t="s">
        <v>30</v>
      </c>
      <c r="C7" s="32">
        <v>1</v>
      </c>
      <c r="D7" s="34" t="s">
        <v>16</v>
      </c>
      <c r="E7" s="34" t="s">
        <v>445</v>
      </c>
      <c r="F7" s="51">
        <v>124</v>
      </c>
      <c r="G7" s="52"/>
      <c r="H7" s="52" t="s">
        <v>119</v>
      </c>
      <c r="I7" s="34" t="s">
        <v>355</v>
      </c>
      <c r="J7" s="53"/>
    </row>
    <row r="8" spans="1:10" ht="49.5">
      <c r="A8" s="32">
        <v>2</v>
      </c>
      <c r="B8" s="50" t="s">
        <v>347</v>
      </c>
      <c r="C8" s="32">
        <v>1</v>
      </c>
      <c r="D8" s="34" t="s">
        <v>101</v>
      </c>
      <c r="E8" s="34" t="s">
        <v>284</v>
      </c>
      <c r="F8" s="51">
        <v>30</v>
      </c>
      <c r="G8" s="34"/>
      <c r="H8" s="34" t="s">
        <v>444</v>
      </c>
      <c r="I8" s="34" t="s">
        <v>378</v>
      </c>
    </row>
    <row r="9" spans="1:10" ht="73.150000000000006" customHeight="1">
      <c r="A9" s="32">
        <v>3</v>
      </c>
      <c r="B9" s="33" t="s">
        <v>348</v>
      </c>
      <c r="C9" s="32">
        <v>1</v>
      </c>
      <c r="D9" s="34" t="s">
        <v>122</v>
      </c>
      <c r="E9" s="124" t="s">
        <v>446</v>
      </c>
      <c r="F9" s="51">
        <v>1280</v>
      </c>
      <c r="G9" s="33"/>
      <c r="H9" s="34" t="s">
        <v>401</v>
      </c>
      <c r="I9" s="34" t="s">
        <v>352</v>
      </c>
    </row>
    <row r="10" spans="1:10" ht="66">
      <c r="A10" s="32">
        <v>4</v>
      </c>
      <c r="B10" s="50" t="s">
        <v>350</v>
      </c>
      <c r="C10" s="34">
        <v>1</v>
      </c>
      <c r="D10" s="34" t="s">
        <v>103</v>
      </c>
      <c r="E10" s="125" t="s">
        <v>447</v>
      </c>
      <c r="F10" s="51">
        <v>1800</v>
      </c>
      <c r="G10" s="34"/>
      <c r="H10" s="34" t="s">
        <v>123</v>
      </c>
      <c r="I10" s="34" t="s">
        <v>352</v>
      </c>
    </row>
    <row r="11" spans="1:10" s="53" customFormat="1" ht="49.5">
      <c r="A11" s="32">
        <v>5</v>
      </c>
      <c r="B11" s="33" t="s">
        <v>506</v>
      </c>
      <c r="C11" s="34">
        <v>1</v>
      </c>
      <c r="D11" s="34" t="s">
        <v>101</v>
      </c>
      <c r="E11" s="34" t="s">
        <v>507</v>
      </c>
      <c r="F11" s="35">
        <v>382</v>
      </c>
      <c r="G11" s="34"/>
      <c r="H11" s="34" t="s">
        <v>518</v>
      </c>
      <c r="I11" s="142"/>
    </row>
    <row r="12" spans="1:10" s="53" customFormat="1" ht="42.75" customHeight="1">
      <c r="A12" s="32">
        <v>6</v>
      </c>
      <c r="B12" s="33" t="s">
        <v>508</v>
      </c>
      <c r="C12" s="34">
        <v>1</v>
      </c>
      <c r="D12" s="34" t="s">
        <v>101</v>
      </c>
      <c r="E12" s="34" t="s">
        <v>458</v>
      </c>
      <c r="F12" s="35">
        <v>116</v>
      </c>
      <c r="G12" s="34"/>
      <c r="H12" s="34" t="s">
        <v>527</v>
      </c>
      <c r="I12" s="142"/>
    </row>
    <row r="13" spans="1:10" s="58" customFormat="1">
      <c r="A13" s="54"/>
      <c r="B13" s="55"/>
      <c r="C13" s="54"/>
      <c r="D13" s="56"/>
      <c r="E13" s="57"/>
      <c r="F13" s="57"/>
      <c r="G13" s="57"/>
      <c r="H13" s="57"/>
    </row>
    <row r="14" spans="1:10" s="58" customFormat="1">
      <c r="A14" s="54"/>
      <c r="B14" s="55"/>
      <c r="C14" s="54"/>
      <c r="D14" s="56"/>
      <c r="E14" s="57"/>
      <c r="F14" s="57"/>
      <c r="G14" s="57"/>
      <c r="H14" s="57"/>
    </row>
    <row r="15" spans="1:10" s="58" customFormat="1">
      <c r="A15" s="54"/>
      <c r="B15" s="55"/>
      <c r="C15" s="54"/>
      <c r="D15" s="56"/>
      <c r="E15" s="57"/>
      <c r="F15" s="57"/>
      <c r="G15" s="57"/>
      <c r="H15" s="57"/>
    </row>
    <row r="16" spans="1:10" s="58" customFormat="1">
      <c r="A16" s="54"/>
      <c r="B16" s="55"/>
      <c r="C16" s="54"/>
      <c r="D16" s="56"/>
      <c r="E16" s="57"/>
      <c r="F16" s="57"/>
      <c r="G16" s="57"/>
      <c r="H16" s="57"/>
    </row>
    <row r="17" spans="1:8" s="58" customFormat="1">
      <c r="A17" s="54"/>
      <c r="B17" s="55"/>
      <c r="C17" s="54"/>
      <c r="D17" s="56"/>
      <c r="E17" s="57"/>
      <c r="F17" s="57"/>
      <c r="G17" s="57"/>
      <c r="H17" s="57"/>
    </row>
    <row r="18" spans="1:8" s="58" customFormat="1">
      <c r="A18" s="54"/>
      <c r="B18" s="55"/>
      <c r="C18" s="54"/>
      <c r="D18" s="56"/>
      <c r="E18" s="57"/>
      <c r="F18" s="57"/>
      <c r="G18" s="57"/>
      <c r="H18" s="57"/>
    </row>
    <row r="19" spans="1:8" s="58" customFormat="1">
      <c r="A19" s="54"/>
      <c r="B19" s="55"/>
      <c r="C19" s="54"/>
      <c r="D19" s="56"/>
      <c r="E19" s="57"/>
      <c r="F19" s="57"/>
      <c r="G19" s="57"/>
      <c r="H19" s="57"/>
    </row>
    <row r="20" spans="1:8" s="58" customFormat="1">
      <c r="A20" s="54"/>
      <c r="B20" s="55"/>
      <c r="C20" s="54"/>
      <c r="D20" s="56"/>
      <c r="E20" s="57"/>
      <c r="F20" s="57"/>
      <c r="G20" s="57"/>
      <c r="H20" s="57"/>
    </row>
    <row r="21" spans="1:8" s="58" customFormat="1">
      <c r="A21" s="54"/>
      <c r="B21" s="55"/>
      <c r="C21" s="54"/>
      <c r="D21" s="56"/>
      <c r="E21" s="57"/>
      <c r="F21" s="57"/>
      <c r="G21" s="57"/>
      <c r="H21" s="57"/>
    </row>
    <row r="22" spans="1:8" s="58" customFormat="1">
      <c r="A22" s="54"/>
      <c r="B22" s="55"/>
      <c r="C22" s="54"/>
      <c r="D22" s="56"/>
      <c r="E22" s="57"/>
      <c r="F22" s="57"/>
      <c r="G22" s="57"/>
      <c r="H22" s="57"/>
    </row>
    <row r="23" spans="1:8" s="58" customFormat="1">
      <c r="A23" s="54"/>
      <c r="B23" s="55"/>
      <c r="C23" s="54"/>
      <c r="D23" s="56"/>
      <c r="E23" s="57"/>
      <c r="F23" s="57"/>
      <c r="G23" s="57"/>
      <c r="H23" s="57"/>
    </row>
    <row r="24" spans="1:8" s="58" customFormat="1">
      <c r="A24" s="54"/>
      <c r="B24" s="55"/>
      <c r="C24" s="54"/>
      <c r="D24" s="56"/>
      <c r="E24" s="57"/>
      <c r="F24" s="57"/>
      <c r="G24" s="57"/>
      <c r="H24" s="57"/>
    </row>
    <row r="25" spans="1:8" s="58" customFormat="1">
      <c r="A25" s="54"/>
      <c r="B25" s="55"/>
      <c r="C25" s="54"/>
      <c r="D25" s="56"/>
      <c r="E25" s="57"/>
      <c r="F25" s="57"/>
      <c r="G25" s="57"/>
      <c r="H25" s="57"/>
    </row>
    <row r="26" spans="1:8" s="58" customFormat="1">
      <c r="A26" s="54"/>
      <c r="B26" s="55"/>
      <c r="C26" s="54"/>
      <c r="D26" s="56"/>
      <c r="E26" s="57"/>
      <c r="F26" s="57"/>
      <c r="G26" s="57"/>
      <c r="H26" s="57"/>
    </row>
    <row r="27" spans="1:8" s="58" customFormat="1">
      <c r="A27" s="54"/>
      <c r="B27" s="55"/>
      <c r="C27" s="54"/>
      <c r="D27" s="56"/>
      <c r="E27" s="57"/>
      <c r="F27" s="57"/>
      <c r="G27" s="57"/>
      <c r="H27" s="57"/>
    </row>
    <row r="28" spans="1:8" s="58" customFormat="1">
      <c r="A28" s="54"/>
      <c r="B28" s="55"/>
      <c r="C28" s="54"/>
      <c r="D28" s="56"/>
      <c r="E28" s="57"/>
      <c r="F28" s="57"/>
      <c r="G28" s="57"/>
      <c r="H28" s="57"/>
    </row>
    <row r="29" spans="1:8" s="58" customFormat="1">
      <c r="A29" s="54"/>
      <c r="B29" s="55"/>
      <c r="C29" s="54"/>
      <c r="D29" s="56"/>
      <c r="E29" s="57"/>
      <c r="F29" s="57"/>
      <c r="G29" s="57"/>
      <c r="H29" s="57"/>
    </row>
    <row r="30" spans="1:8" s="58" customFormat="1">
      <c r="A30" s="54"/>
      <c r="B30" s="55"/>
      <c r="C30" s="54"/>
      <c r="D30" s="56"/>
      <c r="E30" s="57"/>
      <c r="F30" s="57"/>
      <c r="G30" s="57"/>
      <c r="H30" s="57"/>
    </row>
    <row r="31" spans="1:8" s="58" customFormat="1">
      <c r="A31" s="54"/>
      <c r="B31" s="55"/>
      <c r="C31" s="54"/>
      <c r="D31" s="56"/>
      <c r="E31" s="57"/>
      <c r="F31" s="57"/>
      <c r="G31" s="57"/>
      <c r="H31" s="57"/>
    </row>
    <row r="32" spans="1:8" s="58" customFormat="1">
      <c r="A32" s="54"/>
      <c r="B32" s="55"/>
      <c r="C32" s="54"/>
      <c r="D32" s="56"/>
      <c r="E32" s="57"/>
      <c r="F32" s="57"/>
      <c r="G32" s="57"/>
      <c r="H32" s="57"/>
    </row>
    <row r="33" spans="1:8" s="58" customFormat="1">
      <c r="A33" s="54"/>
      <c r="B33" s="55"/>
      <c r="C33" s="54"/>
      <c r="D33" s="56"/>
      <c r="E33" s="57"/>
      <c r="F33" s="57"/>
      <c r="G33" s="57"/>
      <c r="H33" s="57"/>
    </row>
    <row r="34" spans="1:8" s="58" customFormat="1">
      <c r="A34" s="54"/>
      <c r="B34" s="55"/>
      <c r="C34" s="54"/>
      <c r="D34" s="56"/>
      <c r="E34" s="57"/>
      <c r="F34" s="57"/>
      <c r="G34" s="57"/>
      <c r="H34" s="57"/>
    </row>
    <row r="35" spans="1:8" s="58" customFormat="1">
      <c r="A35" s="54"/>
      <c r="B35" s="55"/>
      <c r="C35" s="54"/>
      <c r="D35" s="56"/>
      <c r="E35" s="57"/>
      <c r="F35" s="57"/>
      <c r="G35" s="57"/>
      <c r="H35" s="57"/>
    </row>
    <row r="36" spans="1:8" s="58" customFormat="1">
      <c r="A36" s="54"/>
      <c r="B36" s="55"/>
      <c r="C36" s="54"/>
      <c r="D36" s="56"/>
      <c r="E36" s="57"/>
      <c r="F36" s="57"/>
      <c r="G36" s="57"/>
      <c r="H36" s="57"/>
    </row>
    <row r="37" spans="1:8" s="58" customFormat="1">
      <c r="A37" s="54"/>
      <c r="B37" s="55"/>
      <c r="C37" s="54"/>
      <c r="D37" s="56"/>
      <c r="E37" s="57"/>
      <c r="F37" s="57"/>
      <c r="G37" s="57"/>
      <c r="H37" s="57"/>
    </row>
    <row r="38" spans="1:8" s="58" customFormat="1">
      <c r="A38" s="54"/>
      <c r="B38" s="55"/>
      <c r="C38" s="54"/>
      <c r="D38" s="56"/>
      <c r="E38" s="57"/>
      <c r="F38" s="57"/>
      <c r="G38" s="57"/>
      <c r="H38" s="57"/>
    </row>
    <row r="39" spans="1:8" s="58" customFormat="1">
      <c r="A39" s="54"/>
      <c r="B39" s="55"/>
      <c r="C39" s="54"/>
      <c r="D39" s="56"/>
      <c r="E39" s="57"/>
      <c r="F39" s="57"/>
      <c r="G39" s="57"/>
      <c r="H39" s="57"/>
    </row>
    <row r="40" spans="1:8" s="58" customFormat="1">
      <c r="A40" s="54"/>
      <c r="B40" s="55"/>
      <c r="C40" s="54"/>
      <c r="D40" s="56"/>
      <c r="E40" s="57"/>
      <c r="F40" s="57"/>
      <c r="G40" s="57"/>
      <c r="H40" s="57"/>
    </row>
    <row r="41" spans="1:8" s="58" customFormat="1">
      <c r="A41" s="54"/>
      <c r="B41" s="55"/>
      <c r="C41" s="54"/>
      <c r="D41" s="56"/>
      <c r="E41" s="57"/>
      <c r="F41" s="57"/>
      <c r="G41" s="57"/>
      <c r="H41" s="57"/>
    </row>
    <row r="42" spans="1:8" s="58" customFormat="1">
      <c r="A42" s="54"/>
      <c r="B42" s="55"/>
      <c r="C42" s="54"/>
      <c r="D42" s="56"/>
      <c r="E42" s="57"/>
      <c r="F42" s="57"/>
      <c r="G42" s="57"/>
      <c r="H42" s="57"/>
    </row>
    <row r="43" spans="1:8" s="58" customFormat="1">
      <c r="A43" s="54"/>
      <c r="B43" s="55"/>
      <c r="C43" s="54"/>
      <c r="D43" s="56"/>
      <c r="E43" s="57"/>
      <c r="F43" s="57"/>
      <c r="G43" s="57"/>
      <c r="H43" s="57"/>
    </row>
    <row r="44" spans="1:8" s="58" customFormat="1">
      <c r="A44" s="54"/>
      <c r="B44" s="55"/>
      <c r="C44" s="54"/>
      <c r="D44" s="56"/>
      <c r="E44" s="57"/>
      <c r="F44" s="57"/>
      <c r="G44" s="57"/>
      <c r="H44" s="57"/>
    </row>
    <row r="45" spans="1:8" s="58" customFormat="1">
      <c r="A45" s="54"/>
      <c r="B45" s="55"/>
      <c r="C45" s="54"/>
      <c r="D45" s="56"/>
      <c r="E45" s="57"/>
      <c r="F45" s="57"/>
      <c r="G45" s="57"/>
      <c r="H45" s="57"/>
    </row>
    <row r="46" spans="1:8" s="58" customFormat="1">
      <c r="A46" s="54"/>
      <c r="B46" s="55"/>
      <c r="C46" s="54"/>
      <c r="D46" s="56"/>
      <c r="E46" s="57"/>
      <c r="F46" s="57"/>
      <c r="G46" s="57"/>
      <c r="H46" s="57"/>
    </row>
    <row r="47" spans="1:8" s="58" customFormat="1">
      <c r="A47" s="54"/>
      <c r="B47" s="55"/>
      <c r="C47" s="54"/>
      <c r="D47" s="56"/>
      <c r="E47" s="57"/>
      <c r="F47" s="57"/>
      <c r="G47" s="57"/>
      <c r="H47" s="57"/>
    </row>
    <row r="48" spans="1:8" s="58" customFormat="1">
      <c r="A48" s="54"/>
      <c r="B48" s="55"/>
      <c r="C48" s="54"/>
      <c r="D48" s="56"/>
      <c r="E48" s="57"/>
      <c r="F48" s="57"/>
      <c r="G48" s="57"/>
      <c r="H48" s="57"/>
    </row>
    <row r="49" spans="1:8" s="58" customFormat="1">
      <c r="A49" s="54"/>
      <c r="B49" s="55"/>
      <c r="C49" s="54"/>
      <c r="D49" s="56"/>
      <c r="E49" s="57"/>
      <c r="F49" s="57"/>
      <c r="G49" s="57"/>
      <c r="H49" s="57"/>
    </row>
    <row r="50" spans="1:8" s="58" customFormat="1">
      <c r="A50" s="54"/>
      <c r="B50" s="55"/>
      <c r="C50" s="54"/>
      <c r="D50" s="56"/>
      <c r="E50" s="57"/>
      <c r="F50" s="57"/>
      <c r="G50" s="57"/>
      <c r="H50" s="57"/>
    </row>
    <row r="51" spans="1:8" s="58" customFormat="1">
      <c r="A51" s="54"/>
      <c r="B51" s="55"/>
      <c r="C51" s="54"/>
      <c r="D51" s="56"/>
      <c r="E51" s="57"/>
      <c r="F51" s="57"/>
      <c r="G51" s="57"/>
      <c r="H51" s="57"/>
    </row>
    <row r="52" spans="1:8" s="58" customFormat="1">
      <c r="A52" s="54"/>
      <c r="B52" s="55"/>
      <c r="C52" s="54"/>
      <c r="D52" s="56"/>
      <c r="E52" s="57"/>
      <c r="F52" s="57"/>
      <c r="G52" s="57"/>
      <c r="H52" s="57"/>
    </row>
    <row r="53" spans="1:8" s="58" customFormat="1">
      <c r="A53" s="54"/>
      <c r="B53" s="55"/>
      <c r="C53" s="54"/>
      <c r="D53" s="56"/>
      <c r="E53" s="57"/>
      <c r="F53" s="57"/>
      <c r="G53" s="57"/>
      <c r="H53" s="57"/>
    </row>
    <row r="54" spans="1:8" s="58" customFormat="1">
      <c r="A54" s="54"/>
      <c r="B54" s="55"/>
      <c r="C54" s="54"/>
      <c r="D54" s="56"/>
      <c r="E54" s="57"/>
      <c r="F54" s="57"/>
      <c r="G54" s="57"/>
      <c r="H54" s="57"/>
    </row>
    <row r="55" spans="1:8" s="58" customFormat="1">
      <c r="A55" s="54"/>
      <c r="B55" s="55"/>
      <c r="C55" s="54"/>
      <c r="D55" s="56"/>
      <c r="E55" s="57"/>
      <c r="F55" s="57"/>
      <c r="G55" s="57"/>
      <c r="H55" s="57"/>
    </row>
    <row r="56" spans="1:8" s="58" customFormat="1">
      <c r="A56" s="54"/>
      <c r="B56" s="55"/>
      <c r="C56" s="54"/>
      <c r="D56" s="56"/>
      <c r="E56" s="57"/>
      <c r="F56" s="57"/>
      <c r="G56" s="57"/>
      <c r="H56" s="57"/>
    </row>
    <row r="57" spans="1:8" s="58" customFormat="1">
      <c r="A57" s="54"/>
      <c r="B57" s="55"/>
      <c r="C57" s="54"/>
      <c r="D57" s="56"/>
      <c r="E57" s="57"/>
      <c r="F57" s="57"/>
      <c r="G57" s="57"/>
      <c r="H57" s="57"/>
    </row>
    <row r="58" spans="1:8" s="58" customFormat="1">
      <c r="A58" s="54"/>
      <c r="B58" s="55"/>
      <c r="C58" s="54"/>
      <c r="D58" s="56"/>
      <c r="E58" s="57"/>
      <c r="F58" s="57"/>
      <c r="G58" s="57"/>
      <c r="H58" s="57"/>
    </row>
    <row r="59" spans="1:8" s="58" customFormat="1">
      <c r="A59" s="54"/>
      <c r="B59" s="55"/>
      <c r="C59" s="54"/>
      <c r="D59" s="56"/>
      <c r="E59" s="57"/>
      <c r="F59" s="57"/>
      <c r="G59" s="57"/>
      <c r="H59" s="57"/>
    </row>
    <row r="60" spans="1:8" s="58" customFormat="1">
      <c r="A60" s="54"/>
      <c r="B60" s="55"/>
      <c r="C60" s="54"/>
      <c r="D60" s="56"/>
      <c r="E60" s="57"/>
      <c r="F60" s="57"/>
      <c r="G60" s="57"/>
      <c r="H60" s="57"/>
    </row>
    <row r="61" spans="1:8" s="58" customFormat="1">
      <c r="A61" s="54"/>
      <c r="B61" s="55"/>
      <c r="C61" s="54"/>
      <c r="D61" s="56"/>
      <c r="E61" s="57"/>
      <c r="F61" s="57"/>
      <c r="G61" s="57"/>
      <c r="H61" s="57"/>
    </row>
    <row r="62" spans="1:8" s="58" customFormat="1">
      <c r="A62" s="54"/>
      <c r="B62" s="55"/>
      <c r="C62" s="54"/>
      <c r="D62" s="56"/>
      <c r="E62" s="57"/>
      <c r="F62" s="57"/>
      <c r="G62" s="57"/>
      <c r="H62" s="57"/>
    </row>
    <row r="63" spans="1:8" s="58" customFormat="1">
      <c r="A63" s="54"/>
      <c r="B63" s="55"/>
      <c r="C63" s="54"/>
      <c r="D63" s="56"/>
      <c r="E63" s="57"/>
      <c r="F63" s="57"/>
      <c r="G63" s="57"/>
      <c r="H63" s="57"/>
    </row>
    <row r="64" spans="1:8" s="58" customFormat="1">
      <c r="A64" s="54"/>
      <c r="B64" s="55"/>
      <c r="C64" s="54"/>
      <c r="D64" s="56"/>
      <c r="E64" s="57"/>
      <c r="F64" s="57"/>
      <c r="G64" s="57"/>
      <c r="H64" s="57"/>
    </row>
    <row r="65" spans="1:8" s="58" customFormat="1">
      <c r="A65" s="54"/>
      <c r="B65" s="55"/>
      <c r="C65" s="54"/>
      <c r="D65" s="56"/>
      <c r="E65" s="57"/>
      <c r="F65" s="57"/>
      <c r="G65" s="57"/>
      <c r="H65" s="57"/>
    </row>
    <row r="66" spans="1:8" s="58" customFormat="1">
      <c r="A66" s="54"/>
      <c r="B66" s="55"/>
      <c r="C66" s="54"/>
      <c r="D66" s="56"/>
      <c r="E66" s="57"/>
      <c r="F66" s="57"/>
      <c r="G66" s="57"/>
      <c r="H66" s="57"/>
    </row>
    <row r="67" spans="1:8" s="58" customFormat="1">
      <c r="A67" s="54"/>
      <c r="B67" s="55"/>
      <c r="C67" s="54"/>
      <c r="D67" s="56"/>
      <c r="E67" s="57"/>
      <c r="F67" s="57"/>
      <c r="G67" s="57"/>
      <c r="H67" s="57"/>
    </row>
    <row r="68" spans="1:8" s="58" customFormat="1">
      <c r="A68" s="54"/>
      <c r="B68" s="55"/>
      <c r="C68" s="54"/>
      <c r="D68" s="56"/>
      <c r="E68" s="57"/>
      <c r="F68" s="57"/>
      <c r="G68" s="57"/>
      <c r="H68" s="57"/>
    </row>
    <row r="69" spans="1:8" s="58" customFormat="1">
      <c r="A69" s="54"/>
      <c r="B69" s="55"/>
      <c r="C69" s="54"/>
      <c r="D69" s="56"/>
      <c r="E69" s="57"/>
      <c r="F69" s="57"/>
      <c r="G69" s="57"/>
      <c r="H69" s="57"/>
    </row>
    <row r="70" spans="1:8" s="58" customFormat="1">
      <c r="A70" s="54"/>
      <c r="B70" s="55"/>
      <c r="C70" s="54"/>
      <c r="D70" s="56"/>
      <c r="E70" s="57"/>
      <c r="F70" s="57"/>
      <c r="G70" s="57"/>
      <c r="H70" s="57"/>
    </row>
    <row r="71" spans="1:8" s="58" customFormat="1">
      <c r="A71" s="54"/>
      <c r="B71" s="55"/>
      <c r="C71" s="54"/>
      <c r="D71" s="56"/>
      <c r="E71" s="57"/>
      <c r="F71" s="57"/>
      <c r="G71" s="57"/>
      <c r="H71" s="57"/>
    </row>
    <row r="72" spans="1:8" s="58" customFormat="1">
      <c r="A72" s="54"/>
      <c r="B72" s="55"/>
      <c r="C72" s="54"/>
      <c r="D72" s="56"/>
      <c r="E72" s="57"/>
      <c r="F72" s="57"/>
      <c r="G72" s="57"/>
      <c r="H72" s="57"/>
    </row>
    <row r="73" spans="1:8" s="58" customFormat="1">
      <c r="A73" s="54"/>
      <c r="B73" s="55"/>
      <c r="C73" s="54"/>
      <c r="D73" s="56"/>
      <c r="E73" s="57"/>
      <c r="F73" s="57"/>
      <c r="G73" s="57"/>
      <c r="H73" s="57"/>
    </row>
    <row r="74" spans="1:8" s="58" customFormat="1">
      <c r="A74" s="54"/>
      <c r="B74" s="55"/>
      <c r="C74" s="54"/>
      <c r="D74" s="56"/>
      <c r="E74" s="57"/>
      <c r="F74" s="57"/>
      <c r="G74" s="57"/>
      <c r="H74" s="57"/>
    </row>
    <row r="75" spans="1:8" s="58" customFormat="1">
      <c r="A75" s="54"/>
      <c r="B75" s="55"/>
      <c r="C75" s="54"/>
      <c r="D75" s="56"/>
      <c r="E75" s="57"/>
      <c r="F75" s="57"/>
      <c r="G75" s="57"/>
      <c r="H75" s="57"/>
    </row>
    <row r="76" spans="1:8" s="58" customFormat="1">
      <c r="A76" s="54"/>
      <c r="B76" s="55"/>
      <c r="C76" s="54"/>
      <c r="D76" s="56"/>
      <c r="E76" s="57"/>
      <c r="F76" s="57"/>
      <c r="G76" s="57"/>
      <c r="H76" s="57"/>
    </row>
    <row r="77" spans="1:8" s="58" customFormat="1">
      <c r="A77" s="54"/>
      <c r="B77" s="55"/>
      <c r="C77" s="54"/>
      <c r="D77" s="56"/>
      <c r="E77" s="57"/>
      <c r="F77" s="57"/>
      <c r="G77" s="57"/>
      <c r="H77" s="57"/>
    </row>
    <row r="78" spans="1:8" s="58" customFormat="1">
      <c r="A78" s="54"/>
      <c r="B78" s="55"/>
      <c r="C78" s="54"/>
      <c r="D78" s="56"/>
      <c r="E78" s="57"/>
      <c r="F78" s="57"/>
      <c r="G78" s="57"/>
      <c r="H78" s="57"/>
    </row>
    <row r="79" spans="1:8" s="58" customFormat="1">
      <c r="A79" s="54"/>
      <c r="B79" s="55"/>
      <c r="C79" s="54"/>
      <c r="D79" s="56"/>
      <c r="E79" s="57"/>
      <c r="F79" s="57"/>
      <c r="G79" s="57"/>
      <c r="H79" s="57"/>
    </row>
    <row r="80" spans="1:8" s="58" customFormat="1">
      <c r="A80" s="54"/>
      <c r="B80" s="55"/>
      <c r="C80" s="54"/>
      <c r="D80" s="56"/>
      <c r="E80" s="57"/>
      <c r="F80" s="57"/>
      <c r="G80" s="57"/>
      <c r="H80" s="57"/>
    </row>
    <row r="81" spans="1:8" s="58" customFormat="1">
      <c r="A81" s="54"/>
      <c r="B81" s="55"/>
      <c r="C81" s="54"/>
      <c r="D81" s="56"/>
      <c r="E81" s="57"/>
      <c r="F81" s="57"/>
      <c r="G81" s="57"/>
      <c r="H81" s="57"/>
    </row>
    <row r="82" spans="1:8" s="58" customFormat="1">
      <c r="A82" s="54"/>
      <c r="B82" s="55"/>
      <c r="C82" s="54"/>
      <c r="D82" s="56"/>
      <c r="E82" s="57"/>
      <c r="F82" s="57"/>
      <c r="G82" s="57"/>
      <c r="H82" s="57"/>
    </row>
    <row r="83" spans="1:8" s="58" customFormat="1">
      <c r="A83" s="54"/>
      <c r="B83" s="55"/>
      <c r="C83" s="54"/>
      <c r="D83" s="56"/>
      <c r="E83" s="57"/>
      <c r="F83" s="57"/>
      <c r="G83" s="57"/>
      <c r="H83" s="57"/>
    </row>
    <row r="84" spans="1:8" s="58" customFormat="1">
      <c r="A84" s="54"/>
      <c r="B84" s="55"/>
      <c r="C84" s="54"/>
      <c r="D84" s="56"/>
      <c r="E84" s="57"/>
      <c r="F84" s="57"/>
      <c r="G84" s="57"/>
      <c r="H84" s="57"/>
    </row>
    <row r="85" spans="1:8" s="58" customFormat="1">
      <c r="A85" s="54"/>
      <c r="B85" s="55"/>
      <c r="C85" s="54"/>
      <c r="D85" s="56"/>
      <c r="E85" s="57"/>
      <c r="F85" s="57"/>
      <c r="G85" s="57"/>
      <c r="H85" s="57"/>
    </row>
    <row r="86" spans="1:8" s="58" customFormat="1">
      <c r="A86" s="54"/>
      <c r="B86" s="55"/>
      <c r="C86" s="54"/>
      <c r="D86" s="56"/>
      <c r="E86" s="57"/>
      <c r="F86" s="57"/>
      <c r="G86" s="57"/>
      <c r="H86" s="57"/>
    </row>
    <row r="87" spans="1:8" s="58" customFormat="1">
      <c r="A87" s="54"/>
      <c r="B87" s="55"/>
      <c r="C87" s="54"/>
      <c r="D87" s="56"/>
      <c r="E87" s="57"/>
      <c r="F87" s="57"/>
      <c r="G87" s="57"/>
      <c r="H87" s="57"/>
    </row>
    <row r="88" spans="1:8" s="58" customFormat="1">
      <c r="A88" s="54"/>
      <c r="B88" s="55"/>
      <c r="C88" s="54"/>
      <c r="D88" s="56"/>
      <c r="E88" s="57"/>
      <c r="F88" s="57"/>
      <c r="G88" s="57"/>
      <c r="H88" s="57"/>
    </row>
    <row r="89" spans="1:8" s="58" customFormat="1">
      <c r="A89" s="54"/>
      <c r="B89" s="55"/>
      <c r="C89" s="54"/>
      <c r="D89" s="56"/>
      <c r="E89" s="57"/>
      <c r="F89" s="57"/>
      <c r="G89" s="57"/>
      <c r="H89" s="57"/>
    </row>
    <row r="90" spans="1:8" s="58" customFormat="1">
      <c r="A90" s="54"/>
      <c r="B90" s="55"/>
      <c r="C90" s="54"/>
      <c r="D90" s="56"/>
      <c r="E90" s="57"/>
      <c r="F90" s="57"/>
      <c r="G90" s="57"/>
      <c r="H90" s="57"/>
    </row>
    <row r="91" spans="1:8" s="58" customFormat="1">
      <c r="A91" s="54"/>
      <c r="B91" s="55"/>
      <c r="C91" s="54"/>
      <c r="D91" s="56"/>
      <c r="E91" s="57"/>
      <c r="F91" s="57"/>
      <c r="G91" s="57"/>
      <c r="H91" s="57"/>
    </row>
    <row r="92" spans="1:8" s="58" customFormat="1">
      <c r="A92" s="54"/>
      <c r="B92" s="55"/>
      <c r="C92" s="54"/>
      <c r="D92" s="56"/>
      <c r="E92" s="57"/>
      <c r="F92" s="57"/>
      <c r="G92" s="57"/>
      <c r="H92" s="57"/>
    </row>
    <row r="93" spans="1:8" s="58" customFormat="1">
      <c r="A93" s="54"/>
      <c r="B93" s="55"/>
      <c r="C93" s="54"/>
      <c r="D93" s="56"/>
      <c r="E93" s="57"/>
      <c r="F93" s="57"/>
      <c r="G93" s="57"/>
      <c r="H93" s="57"/>
    </row>
    <row r="94" spans="1:8" s="58" customFormat="1">
      <c r="A94" s="54"/>
      <c r="B94" s="55"/>
      <c r="C94" s="54"/>
      <c r="D94" s="56"/>
      <c r="E94" s="57"/>
      <c r="F94" s="57"/>
      <c r="G94" s="57"/>
      <c r="H94" s="57"/>
    </row>
    <row r="95" spans="1:8" s="58" customFormat="1">
      <c r="A95" s="54"/>
      <c r="B95" s="55"/>
      <c r="C95" s="54"/>
      <c r="D95" s="56"/>
      <c r="E95" s="57"/>
      <c r="F95" s="57"/>
      <c r="G95" s="57"/>
      <c r="H95" s="57"/>
    </row>
    <row r="96" spans="1:8" s="58" customFormat="1">
      <c r="A96" s="54"/>
      <c r="B96" s="55"/>
      <c r="C96" s="54"/>
      <c r="D96" s="56"/>
      <c r="E96" s="57"/>
      <c r="F96" s="57"/>
      <c r="G96" s="57"/>
      <c r="H96" s="57"/>
    </row>
    <row r="97" spans="1:8" s="58" customFormat="1">
      <c r="A97" s="54"/>
      <c r="B97" s="55"/>
      <c r="C97" s="54"/>
      <c r="D97" s="56"/>
      <c r="E97" s="57"/>
      <c r="F97" s="57"/>
      <c r="G97" s="57"/>
      <c r="H97" s="57"/>
    </row>
    <row r="98" spans="1:8" s="58" customFormat="1">
      <c r="A98" s="54"/>
      <c r="B98" s="55"/>
      <c r="C98" s="54"/>
      <c r="D98" s="56"/>
      <c r="E98" s="57"/>
      <c r="F98" s="57"/>
      <c r="G98" s="57"/>
      <c r="H98" s="57"/>
    </row>
    <row r="99" spans="1:8" s="58" customFormat="1">
      <c r="A99" s="54"/>
      <c r="B99" s="55"/>
      <c r="C99" s="54"/>
      <c r="D99" s="56"/>
      <c r="E99" s="57"/>
      <c r="F99" s="57"/>
      <c r="G99" s="57"/>
      <c r="H99" s="57"/>
    </row>
    <row r="100" spans="1:8" s="58" customFormat="1">
      <c r="A100" s="54"/>
      <c r="B100" s="55"/>
      <c r="C100" s="54"/>
      <c r="D100" s="56"/>
      <c r="E100" s="57"/>
      <c r="F100" s="57"/>
      <c r="G100" s="57"/>
      <c r="H100" s="57"/>
    </row>
    <row r="101" spans="1:8" s="58" customFormat="1">
      <c r="A101" s="54"/>
      <c r="B101" s="55"/>
      <c r="C101" s="54"/>
      <c r="D101" s="56"/>
      <c r="E101" s="57"/>
      <c r="F101" s="57"/>
      <c r="G101" s="57"/>
      <c r="H101" s="57"/>
    </row>
    <row r="102" spans="1:8" s="58" customFormat="1">
      <c r="A102" s="54"/>
      <c r="B102" s="55"/>
      <c r="C102" s="54"/>
      <c r="D102" s="56"/>
      <c r="E102" s="57"/>
      <c r="F102" s="57"/>
      <c r="G102" s="57"/>
      <c r="H102" s="57"/>
    </row>
    <row r="103" spans="1:8" s="58" customFormat="1">
      <c r="A103" s="54"/>
      <c r="B103" s="55"/>
      <c r="C103" s="54"/>
      <c r="D103" s="56"/>
      <c r="E103" s="57"/>
      <c r="F103" s="57"/>
      <c r="G103" s="57"/>
      <c r="H103" s="57"/>
    </row>
    <row r="104" spans="1:8" s="58" customFormat="1">
      <c r="A104" s="54"/>
      <c r="B104" s="55"/>
      <c r="C104" s="54"/>
      <c r="D104" s="56"/>
      <c r="E104" s="57"/>
      <c r="F104" s="57"/>
      <c r="G104" s="57"/>
      <c r="H104" s="57"/>
    </row>
    <row r="105" spans="1:8" s="58" customFormat="1">
      <c r="A105" s="54"/>
      <c r="B105" s="55"/>
      <c r="C105" s="54"/>
      <c r="D105" s="56"/>
      <c r="E105" s="57"/>
      <c r="F105" s="57"/>
      <c r="G105" s="57"/>
      <c r="H105" s="57"/>
    </row>
    <row r="106" spans="1:8" s="58" customFormat="1">
      <c r="A106" s="54"/>
      <c r="B106" s="55"/>
      <c r="C106" s="54"/>
      <c r="D106" s="56"/>
      <c r="E106" s="57"/>
      <c r="F106" s="57"/>
      <c r="G106" s="57"/>
      <c r="H106" s="57"/>
    </row>
    <row r="107" spans="1:8" s="58" customFormat="1">
      <c r="A107" s="54"/>
      <c r="B107" s="55"/>
      <c r="C107" s="54"/>
      <c r="D107" s="56"/>
      <c r="E107" s="57"/>
      <c r="F107" s="57"/>
      <c r="G107" s="57"/>
      <c r="H107" s="57"/>
    </row>
    <row r="108" spans="1:8" s="58" customFormat="1">
      <c r="A108" s="54"/>
      <c r="B108" s="55"/>
      <c r="C108" s="54"/>
      <c r="D108" s="56"/>
      <c r="E108" s="57"/>
      <c r="F108" s="57"/>
      <c r="G108" s="57"/>
      <c r="H108" s="57"/>
    </row>
    <row r="109" spans="1:8" s="58" customFormat="1">
      <c r="A109" s="54"/>
      <c r="B109" s="55"/>
      <c r="C109" s="54"/>
      <c r="D109" s="56"/>
      <c r="E109" s="57"/>
      <c r="F109" s="57"/>
      <c r="G109" s="57"/>
      <c r="H109" s="57"/>
    </row>
    <row r="110" spans="1:8" s="58" customFormat="1">
      <c r="A110" s="54"/>
      <c r="B110" s="55"/>
      <c r="C110" s="54"/>
      <c r="D110" s="56"/>
      <c r="E110" s="57"/>
      <c r="F110" s="57"/>
      <c r="G110" s="57"/>
      <c r="H110" s="57"/>
    </row>
    <row r="111" spans="1:8" s="58" customFormat="1">
      <c r="A111" s="54"/>
      <c r="B111" s="55"/>
      <c r="C111" s="54"/>
      <c r="D111" s="56"/>
      <c r="E111" s="57"/>
      <c r="F111" s="57"/>
      <c r="G111" s="57"/>
      <c r="H111" s="57"/>
    </row>
    <row r="112" spans="1:8" s="58" customFormat="1">
      <c r="A112" s="54"/>
      <c r="B112" s="55"/>
      <c r="C112" s="54"/>
      <c r="D112" s="56"/>
      <c r="E112" s="57"/>
      <c r="F112" s="57"/>
      <c r="G112" s="57"/>
      <c r="H112" s="57"/>
    </row>
    <row r="113" spans="1:8" s="58" customFormat="1">
      <c r="A113" s="54"/>
      <c r="B113" s="55"/>
      <c r="C113" s="54"/>
      <c r="D113" s="56"/>
      <c r="E113" s="57"/>
      <c r="F113" s="57"/>
      <c r="G113" s="57"/>
      <c r="H113" s="57"/>
    </row>
    <row r="114" spans="1:8" s="58" customFormat="1">
      <c r="A114" s="54"/>
      <c r="B114" s="55"/>
      <c r="C114" s="54"/>
      <c r="D114" s="56"/>
      <c r="E114" s="57"/>
      <c r="F114" s="57"/>
      <c r="G114" s="57"/>
      <c r="H114" s="57"/>
    </row>
    <row r="115" spans="1:8" s="58" customFormat="1">
      <c r="A115" s="54"/>
      <c r="B115" s="55"/>
      <c r="C115" s="54"/>
      <c r="D115" s="56"/>
      <c r="E115" s="57"/>
      <c r="F115" s="57"/>
      <c r="G115" s="57"/>
      <c r="H115" s="57"/>
    </row>
    <row r="116" spans="1:8" s="58" customFormat="1">
      <c r="A116" s="54"/>
      <c r="B116" s="55"/>
      <c r="C116" s="54"/>
      <c r="D116" s="56"/>
      <c r="E116" s="57"/>
      <c r="F116" s="57"/>
      <c r="G116" s="57"/>
      <c r="H116" s="57"/>
    </row>
    <row r="117" spans="1:8" s="58" customFormat="1">
      <c r="A117" s="54"/>
      <c r="B117" s="55"/>
      <c r="C117" s="54"/>
      <c r="D117" s="56"/>
      <c r="E117" s="57"/>
      <c r="F117" s="57"/>
      <c r="G117" s="57"/>
      <c r="H117" s="57"/>
    </row>
    <row r="118" spans="1:8" s="58" customFormat="1">
      <c r="A118" s="54"/>
      <c r="B118" s="55"/>
      <c r="C118" s="54"/>
      <c r="D118" s="56"/>
      <c r="E118" s="57"/>
      <c r="F118" s="57"/>
      <c r="G118" s="57"/>
      <c r="H118" s="57"/>
    </row>
    <row r="119" spans="1:8" s="58" customFormat="1">
      <c r="A119" s="54"/>
      <c r="B119" s="55"/>
      <c r="C119" s="54"/>
      <c r="D119" s="56"/>
      <c r="E119" s="57"/>
      <c r="F119" s="57"/>
      <c r="G119" s="57"/>
      <c r="H119" s="57"/>
    </row>
    <row r="120" spans="1:8" s="58" customFormat="1">
      <c r="A120" s="54"/>
      <c r="B120" s="55"/>
      <c r="C120" s="54"/>
      <c r="D120" s="56"/>
      <c r="E120" s="57"/>
      <c r="F120" s="57"/>
      <c r="G120" s="57"/>
      <c r="H120" s="57"/>
    </row>
    <row r="121" spans="1:8" s="58" customFormat="1">
      <c r="A121" s="54"/>
      <c r="B121" s="55"/>
      <c r="C121" s="54"/>
      <c r="D121" s="56"/>
      <c r="E121" s="57"/>
      <c r="F121" s="57"/>
      <c r="G121" s="57"/>
      <c r="H121" s="57"/>
    </row>
    <row r="122" spans="1:8" s="58" customFormat="1">
      <c r="A122" s="54"/>
      <c r="B122" s="55"/>
      <c r="C122" s="54"/>
      <c r="D122" s="56"/>
      <c r="E122" s="57"/>
      <c r="F122" s="57"/>
      <c r="G122" s="57"/>
      <c r="H122" s="57"/>
    </row>
    <row r="123" spans="1:8" s="58" customFormat="1">
      <c r="A123" s="54"/>
      <c r="B123" s="55"/>
      <c r="C123" s="54"/>
      <c r="D123" s="56"/>
      <c r="E123" s="57"/>
      <c r="F123" s="57"/>
      <c r="G123" s="57"/>
      <c r="H123" s="57"/>
    </row>
    <row r="124" spans="1:8" s="58" customFormat="1">
      <c r="A124" s="54"/>
      <c r="B124" s="55"/>
      <c r="C124" s="54"/>
      <c r="D124" s="56"/>
      <c r="E124" s="57"/>
      <c r="F124" s="57"/>
      <c r="G124" s="57"/>
      <c r="H124" s="57"/>
    </row>
    <row r="125" spans="1:8" s="58" customFormat="1">
      <c r="A125" s="54"/>
      <c r="B125" s="55"/>
      <c r="C125" s="54"/>
      <c r="D125" s="56"/>
      <c r="E125" s="57"/>
      <c r="F125" s="57"/>
      <c r="G125" s="57"/>
      <c r="H125" s="57"/>
    </row>
    <row r="126" spans="1:8" s="58" customFormat="1">
      <c r="A126" s="54"/>
      <c r="B126" s="55"/>
      <c r="C126" s="54"/>
      <c r="D126" s="56"/>
      <c r="E126" s="57"/>
      <c r="F126" s="57"/>
      <c r="G126" s="57"/>
      <c r="H126" s="57"/>
    </row>
    <row r="127" spans="1:8" s="58" customFormat="1">
      <c r="A127" s="54"/>
      <c r="B127" s="55"/>
      <c r="C127" s="54"/>
      <c r="D127" s="56"/>
      <c r="E127" s="57"/>
      <c r="F127" s="57"/>
      <c r="G127" s="57"/>
      <c r="H127" s="57"/>
    </row>
    <row r="128" spans="1:8" s="58" customFormat="1">
      <c r="A128" s="54"/>
      <c r="B128" s="55"/>
      <c r="C128" s="54"/>
      <c r="D128" s="56"/>
      <c r="E128" s="57"/>
      <c r="F128" s="57"/>
      <c r="G128" s="57"/>
      <c r="H128" s="57"/>
    </row>
    <row r="129" spans="1:8" s="58" customFormat="1">
      <c r="A129" s="54"/>
      <c r="B129" s="55"/>
      <c r="C129" s="54"/>
      <c r="D129" s="56"/>
      <c r="E129" s="57"/>
      <c r="F129" s="57"/>
      <c r="G129" s="57"/>
      <c r="H129" s="57"/>
    </row>
    <row r="130" spans="1:8" s="58" customFormat="1">
      <c r="A130" s="54"/>
      <c r="B130" s="55"/>
      <c r="C130" s="54"/>
      <c r="D130" s="56"/>
      <c r="E130" s="57"/>
      <c r="F130" s="57"/>
      <c r="G130" s="57"/>
      <c r="H130" s="57"/>
    </row>
    <row r="131" spans="1:8" s="58" customFormat="1">
      <c r="A131" s="54"/>
      <c r="B131" s="55"/>
      <c r="C131" s="54"/>
      <c r="D131" s="56"/>
      <c r="E131" s="57"/>
      <c r="F131" s="57"/>
      <c r="G131" s="57"/>
      <c r="H131" s="57"/>
    </row>
    <row r="132" spans="1:8" s="58" customFormat="1">
      <c r="A132" s="54"/>
      <c r="B132" s="55"/>
      <c r="C132" s="54"/>
      <c r="D132" s="56"/>
      <c r="E132" s="57"/>
      <c r="F132" s="57"/>
      <c r="G132" s="57"/>
      <c r="H132" s="57"/>
    </row>
    <row r="133" spans="1:8" s="58" customFormat="1">
      <c r="A133" s="54"/>
      <c r="B133" s="55"/>
      <c r="C133" s="54"/>
      <c r="D133" s="56"/>
      <c r="E133" s="57"/>
      <c r="F133" s="57"/>
      <c r="G133" s="57"/>
      <c r="H133" s="57"/>
    </row>
    <row r="134" spans="1:8" s="58" customFormat="1">
      <c r="A134" s="54"/>
      <c r="B134" s="55"/>
      <c r="C134" s="54"/>
      <c r="D134" s="56"/>
      <c r="E134" s="57"/>
      <c r="F134" s="57"/>
      <c r="G134" s="57"/>
      <c r="H134" s="57"/>
    </row>
    <row r="135" spans="1:8" s="58" customFormat="1">
      <c r="A135" s="54"/>
      <c r="B135" s="55"/>
      <c r="C135" s="54"/>
      <c r="D135" s="56"/>
      <c r="E135" s="57"/>
      <c r="F135" s="57"/>
      <c r="G135" s="57"/>
      <c r="H135" s="57"/>
    </row>
    <row r="136" spans="1:8" s="58" customFormat="1">
      <c r="A136" s="54"/>
      <c r="B136" s="55"/>
      <c r="C136" s="54"/>
      <c r="D136" s="56"/>
      <c r="E136" s="57"/>
      <c r="F136" s="57"/>
      <c r="G136" s="57"/>
      <c r="H136" s="57"/>
    </row>
    <row r="137" spans="1:8" s="58" customFormat="1">
      <c r="A137" s="54"/>
      <c r="B137" s="55"/>
      <c r="C137" s="54"/>
      <c r="D137" s="56"/>
      <c r="E137" s="57"/>
      <c r="F137" s="57"/>
      <c r="G137" s="57"/>
      <c r="H137" s="57"/>
    </row>
    <row r="138" spans="1:8" s="58" customFormat="1">
      <c r="A138" s="54"/>
      <c r="B138" s="55"/>
      <c r="C138" s="54"/>
      <c r="D138" s="56"/>
      <c r="E138" s="57"/>
      <c r="F138" s="57"/>
      <c r="G138" s="57"/>
      <c r="H138" s="57"/>
    </row>
    <row r="139" spans="1:8" s="58" customFormat="1">
      <c r="A139" s="54"/>
      <c r="B139" s="55"/>
      <c r="C139" s="54"/>
      <c r="D139" s="56"/>
      <c r="E139" s="57"/>
      <c r="F139" s="57"/>
      <c r="G139" s="57"/>
      <c r="H139" s="57"/>
    </row>
    <row r="140" spans="1:8" s="58" customFormat="1">
      <c r="A140" s="54"/>
      <c r="B140" s="55"/>
      <c r="C140" s="54"/>
      <c r="D140" s="56"/>
      <c r="E140" s="57"/>
      <c r="F140" s="57"/>
      <c r="G140" s="57"/>
      <c r="H140" s="57"/>
    </row>
    <row r="141" spans="1:8" s="58" customFormat="1">
      <c r="A141" s="54"/>
      <c r="B141" s="55"/>
      <c r="C141" s="54"/>
      <c r="D141" s="56"/>
      <c r="E141" s="57"/>
      <c r="F141" s="57"/>
      <c r="G141" s="57"/>
      <c r="H141" s="57"/>
    </row>
    <row r="142" spans="1:8" s="58" customFormat="1">
      <c r="A142" s="54"/>
      <c r="B142" s="55"/>
      <c r="C142" s="54"/>
      <c r="D142" s="56"/>
      <c r="E142" s="57"/>
      <c r="F142" s="57"/>
      <c r="G142" s="57"/>
      <c r="H142" s="57"/>
    </row>
    <row r="143" spans="1:8" s="58" customFormat="1">
      <c r="A143" s="54"/>
      <c r="B143" s="55"/>
      <c r="C143" s="54"/>
      <c r="D143" s="56"/>
      <c r="E143" s="57"/>
      <c r="F143" s="57"/>
      <c r="G143" s="57"/>
      <c r="H143" s="57"/>
    </row>
    <row r="144" spans="1:8" s="58" customFormat="1">
      <c r="A144" s="54"/>
      <c r="B144" s="55"/>
      <c r="C144" s="54"/>
      <c r="D144" s="56"/>
      <c r="E144" s="57"/>
      <c r="F144" s="57"/>
      <c r="G144" s="57"/>
      <c r="H144" s="57"/>
    </row>
    <row r="145" spans="1:8" s="58" customFormat="1">
      <c r="A145" s="54"/>
      <c r="B145" s="55"/>
      <c r="C145" s="54"/>
      <c r="D145" s="56"/>
      <c r="E145" s="57"/>
      <c r="F145" s="57"/>
      <c r="G145" s="57"/>
      <c r="H145" s="57"/>
    </row>
    <row r="146" spans="1:8" s="58" customFormat="1">
      <c r="A146" s="54"/>
      <c r="B146" s="55"/>
      <c r="C146" s="54"/>
      <c r="D146" s="56"/>
      <c r="E146" s="57"/>
      <c r="F146" s="57"/>
      <c r="G146" s="57"/>
      <c r="H146" s="57"/>
    </row>
    <row r="147" spans="1:8" s="58" customFormat="1">
      <c r="A147" s="54"/>
      <c r="B147" s="55"/>
      <c r="C147" s="54"/>
      <c r="D147" s="56"/>
      <c r="E147" s="57"/>
      <c r="F147" s="57"/>
      <c r="G147" s="57"/>
      <c r="H147" s="57"/>
    </row>
  </sheetData>
  <mergeCells count="2">
    <mergeCell ref="A1:I1"/>
    <mergeCell ref="A2:I2"/>
  </mergeCells>
  <pageMargins left="0.19685039370078741" right="0.19685039370078741" top="0.23622047244094491" bottom="0.23622047244094491" header="0" footer="0"/>
  <pageSetup paperSize="9" orientation="landscape" r:id="rId1"/>
  <headerFooter>
    <oddFooter>&amp;C&amp;P</oddFooter>
  </headerFooter>
</worksheet>
</file>

<file path=xl/worksheets/sheet4.xml><?xml version="1.0" encoding="utf-8"?>
<worksheet xmlns="http://schemas.openxmlformats.org/spreadsheetml/2006/main" xmlns:r="http://schemas.openxmlformats.org/officeDocument/2006/relationships">
  <dimension ref="A1:I139"/>
  <sheetViews>
    <sheetView workbookViewId="0">
      <pane xSplit="2" ySplit="6" topLeftCell="C7" activePane="bottomRight" state="frozen"/>
      <selection pane="topRight" activeCell="C1" sqref="C1"/>
      <selection pane="bottomLeft" activeCell="A7" sqref="A7"/>
      <selection pane="bottomRight" activeCell="F6" sqref="F6"/>
    </sheetView>
  </sheetViews>
  <sheetFormatPr defaultColWidth="9" defaultRowHeight="16.5"/>
  <cols>
    <col min="1" max="1" width="4.625" style="59" customWidth="1"/>
    <col min="2" max="2" width="32.125" style="60" customWidth="1"/>
    <col min="3" max="3" width="8.75" style="59" customWidth="1"/>
    <col min="4" max="4" width="16.5" style="61" customWidth="1"/>
    <col min="5" max="5" width="15.375" style="59" customWidth="1"/>
    <col min="6" max="6" width="12.75" style="62" customWidth="1"/>
    <col min="7" max="7" width="16.875" style="59" customWidth="1"/>
    <col min="8" max="8" width="15.375" style="37" customWidth="1"/>
    <col min="9" max="16384" width="9" style="37"/>
  </cols>
  <sheetData>
    <row r="1" spans="1:9" ht="18.75">
      <c r="A1" s="148" t="s">
        <v>434</v>
      </c>
      <c r="B1" s="148"/>
      <c r="C1" s="148"/>
      <c r="D1" s="148"/>
      <c r="E1" s="148"/>
      <c r="F1" s="148"/>
      <c r="G1" s="148"/>
      <c r="H1" s="148"/>
    </row>
    <row r="2" spans="1:9">
      <c r="A2" s="144" t="s">
        <v>411</v>
      </c>
      <c r="B2" s="144"/>
      <c r="C2" s="144"/>
      <c r="D2" s="144"/>
      <c r="E2" s="144"/>
      <c r="F2" s="144"/>
      <c r="G2" s="144"/>
      <c r="H2" s="144"/>
    </row>
    <row r="3" spans="1:9">
      <c r="A3" s="132"/>
      <c r="B3" s="132"/>
      <c r="C3" s="132"/>
      <c r="D3" s="132"/>
      <c r="E3" s="99"/>
      <c r="F3" s="132"/>
      <c r="G3" s="132"/>
    </row>
    <row r="4" spans="1:9" ht="49.5">
      <c r="A4" s="42" t="s">
        <v>111</v>
      </c>
      <c r="B4" s="42" t="s">
        <v>21</v>
      </c>
      <c r="C4" s="42" t="s">
        <v>22</v>
      </c>
      <c r="D4" s="42" t="s">
        <v>23</v>
      </c>
      <c r="E4" s="42" t="s">
        <v>132</v>
      </c>
      <c r="F4" s="43" t="s">
        <v>79</v>
      </c>
      <c r="G4" s="43" t="s">
        <v>80</v>
      </c>
      <c r="H4" s="42" t="s">
        <v>2</v>
      </c>
      <c r="I4" s="44"/>
    </row>
    <row r="5" spans="1:9" s="46" customFormat="1">
      <c r="A5" s="45">
        <v>1</v>
      </c>
      <c r="B5" s="45">
        <v>2</v>
      </c>
      <c r="C5" s="45">
        <v>3</v>
      </c>
      <c r="D5" s="45">
        <v>4</v>
      </c>
      <c r="E5" s="45">
        <v>5</v>
      </c>
      <c r="F5" s="45">
        <v>6</v>
      </c>
      <c r="G5" s="45">
        <v>7</v>
      </c>
      <c r="H5" s="45">
        <v>8</v>
      </c>
    </row>
    <row r="6" spans="1:9" s="105" customFormat="1" ht="18.75">
      <c r="A6" s="100"/>
      <c r="B6" s="101" t="s">
        <v>120</v>
      </c>
      <c r="C6" s="101">
        <f>SUM(C7,C19,C16,C26)</f>
        <v>20</v>
      </c>
      <c r="D6" s="101">
        <f t="shared" ref="D6:F6" si="0">SUM(D7,D19,D16,D26)</f>
        <v>0</v>
      </c>
      <c r="E6" s="101"/>
      <c r="F6" s="102">
        <f t="shared" si="0"/>
        <v>1971.5</v>
      </c>
      <c r="G6" s="103"/>
      <c r="H6" s="104"/>
    </row>
    <row r="7" spans="1:9">
      <c r="A7" s="42" t="s">
        <v>0</v>
      </c>
      <c r="B7" s="106" t="s">
        <v>49</v>
      </c>
      <c r="C7" s="42">
        <f>SUM(C8:C15)</f>
        <v>8</v>
      </c>
      <c r="D7" s="42"/>
      <c r="E7" s="42"/>
      <c r="F7" s="107">
        <f>SUM(F8:F15)</f>
        <v>390</v>
      </c>
      <c r="G7" s="42"/>
      <c r="H7" s="34"/>
    </row>
    <row r="8" spans="1:9" ht="82.5">
      <c r="A8" s="32">
        <v>1</v>
      </c>
      <c r="B8" s="33" t="s">
        <v>157</v>
      </c>
      <c r="C8" s="32">
        <v>1</v>
      </c>
      <c r="D8" s="34" t="s">
        <v>101</v>
      </c>
      <c r="E8" s="34" t="s">
        <v>314</v>
      </c>
      <c r="F8" s="108">
        <v>100</v>
      </c>
      <c r="G8" s="34" t="s">
        <v>90</v>
      </c>
      <c r="H8" s="145" t="s">
        <v>457</v>
      </c>
    </row>
    <row r="9" spans="1:9" ht="82.5">
      <c r="A9" s="32">
        <v>2</v>
      </c>
      <c r="B9" s="33" t="s">
        <v>12</v>
      </c>
      <c r="C9" s="32">
        <v>1</v>
      </c>
      <c r="D9" s="34" t="s">
        <v>45</v>
      </c>
      <c r="E9" s="34" t="s">
        <v>315</v>
      </c>
      <c r="F9" s="35">
        <v>100</v>
      </c>
      <c r="G9" s="34" t="s">
        <v>90</v>
      </c>
      <c r="H9" s="146"/>
    </row>
    <row r="10" spans="1:9" ht="49.5">
      <c r="A10" s="32">
        <v>3</v>
      </c>
      <c r="B10" s="33" t="s">
        <v>13</v>
      </c>
      <c r="C10" s="32">
        <v>1</v>
      </c>
      <c r="D10" s="34" t="s">
        <v>42</v>
      </c>
      <c r="E10" s="34" t="s">
        <v>316</v>
      </c>
      <c r="F10" s="35">
        <v>60</v>
      </c>
      <c r="G10" s="34" t="s">
        <v>90</v>
      </c>
      <c r="H10" s="146"/>
    </row>
    <row r="11" spans="1:9" ht="82.5">
      <c r="A11" s="32">
        <v>4</v>
      </c>
      <c r="B11" s="33" t="s">
        <v>14</v>
      </c>
      <c r="C11" s="32">
        <v>1</v>
      </c>
      <c r="D11" s="34" t="s">
        <v>44</v>
      </c>
      <c r="E11" s="34" t="s">
        <v>317</v>
      </c>
      <c r="F11" s="35">
        <v>50</v>
      </c>
      <c r="G11" s="34" t="s">
        <v>90</v>
      </c>
      <c r="H11" s="146"/>
    </row>
    <row r="12" spans="1:9" ht="33">
      <c r="A12" s="32">
        <v>5</v>
      </c>
      <c r="B12" s="33" t="s">
        <v>158</v>
      </c>
      <c r="C12" s="32">
        <v>1</v>
      </c>
      <c r="D12" s="34" t="s">
        <v>101</v>
      </c>
      <c r="E12" s="34" t="s">
        <v>318</v>
      </c>
      <c r="F12" s="35">
        <v>25</v>
      </c>
      <c r="G12" s="34" t="s">
        <v>90</v>
      </c>
      <c r="H12" s="146"/>
    </row>
    <row r="13" spans="1:9" ht="49.5">
      <c r="A13" s="32">
        <v>6</v>
      </c>
      <c r="B13" s="33" t="s">
        <v>412</v>
      </c>
      <c r="C13" s="32">
        <v>1</v>
      </c>
      <c r="D13" s="34" t="s">
        <v>56</v>
      </c>
      <c r="E13" s="34" t="s">
        <v>319</v>
      </c>
      <c r="F13" s="35">
        <v>20</v>
      </c>
      <c r="G13" s="34" t="s">
        <v>90</v>
      </c>
      <c r="H13" s="146"/>
    </row>
    <row r="14" spans="1:9" ht="33">
      <c r="A14" s="32">
        <v>7</v>
      </c>
      <c r="B14" s="33" t="s">
        <v>159</v>
      </c>
      <c r="C14" s="32">
        <v>1</v>
      </c>
      <c r="D14" s="34" t="s">
        <v>44</v>
      </c>
      <c r="E14" s="34" t="s">
        <v>321</v>
      </c>
      <c r="F14" s="35">
        <v>20</v>
      </c>
      <c r="G14" s="34" t="s">
        <v>90</v>
      </c>
      <c r="H14" s="146"/>
    </row>
    <row r="15" spans="1:9" ht="49.5">
      <c r="A15" s="32">
        <v>8</v>
      </c>
      <c r="B15" s="33" t="s">
        <v>160</v>
      </c>
      <c r="C15" s="32">
        <v>1</v>
      </c>
      <c r="D15" s="34" t="s">
        <v>56</v>
      </c>
      <c r="E15" s="34" t="s">
        <v>320</v>
      </c>
      <c r="F15" s="35">
        <v>15</v>
      </c>
      <c r="G15" s="34" t="s">
        <v>90</v>
      </c>
      <c r="H15" s="146"/>
    </row>
    <row r="16" spans="1:9">
      <c r="A16" s="42" t="s">
        <v>1</v>
      </c>
      <c r="B16" s="106" t="s">
        <v>72</v>
      </c>
      <c r="C16" s="42">
        <f>SUM(C17:C18)</f>
        <v>2</v>
      </c>
      <c r="D16" s="42"/>
      <c r="E16" s="42"/>
      <c r="F16" s="107">
        <f>SUM(F17:F18)</f>
        <v>73</v>
      </c>
      <c r="G16" s="42"/>
      <c r="H16" s="130"/>
    </row>
    <row r="17" spans="1:9" ht="66">
      <c r="A17" s="32">
        <v>1</v>
      </c>
      <c r="B17" s="50" t="s">
        <v>162</v>
      </c>
      <c r="C17" s="32">
        <v>1</v>
      </c>
      <c r="D17" s="32" t="s">
        <v>100</v>
      </c>
      <c r="E17" s="34"/>
      <c r="F17" s="108">
        <v>28</v>
      </c>
      <c r="G17" s="32" t="s">
        <v>92</v>
      </c>
      <c r="H17" s="145" t="s">
        <v>457</v>
      </c>
    </row>
    <row r="18" spans="1:9" ht="66">
      <c r="A18" s="32">
        <v>2</v>
      </c>
      <c r="B18" s="33" t="s">
        <v>163</v>
      </c>
      <c r="C18" s="32">
        <v>1</v>
      </c>
      <c r="D18" s="34" t="s">
        <v>100</v>
      </c>
      <c r="E18" s="34"/>
      <c r="F18" s="108">
        <v>45</v>
      </c>
      <c r="G18" s="32" t="s">
        <v>92</v>
      </c>
      <c r="H18" s="147"/>
    </row>
    <row r="19" spans="1:9" s="58" customFormat="1">
      <c r="A19" s="42" t="s">
        <v>3</v>
      </c>
      <c r="B19" s="106" t="s">
        <v>61</v>
      </c>
      <c r="C19" s="42">
        <f>SUM(C20:C25)</f>
        <v>6</v>
      </c>
      <c r="D19" s="42">
        <f t="shared" ref="D19:F19" si="1">SUM(D20:D25)</f>
        <v>0</v>
      </c>
      <c r="E19" s="42"/>
      <c r="F19" s="107">
        <f t="shared" si="1"/>
        <v>750</v>
      </c>
      <c r="G19" s="48"/>
      <c r="H19" s="34"/>
    </row>
    <row r="20" spans="1:9" s="58" customFormat="1" ht="66">
      <c r="A20" s="32">
        <v>1</v>
      </c>
      <c r="B20" s="33" t="s">
        <v>413</v>
      </c>
      <c r="C20" s="32">
        <v>1</v>
      </c>
      <c r="D20" s="34" t="s">
        <v>414</v>
      </c>
      <c r="E20" s="32" t="s">
        <v>415</v>
      </c>
      <c r="F20" s="108">
        <v>120</v>
      </c>
      <c r="G20" s="22" t="s">
        <v>449</v>
      </c>
      <c r="H20" s="145" t="s">
        <v>451</v>
      </c>
      <c r="I20" s="57"/>
    </row>
    <row r="21" spans="1:9" s="58" customFormat="1" ht="66">
      <c r="A21" s="32">
        <v>3</v>
      </c>
      <c r="B21" s="33" t="s">
        <v>416</v>
      </c>
      <c r="C21" s="32">
        <v>1</v>
      </c>
      <c r="D21" s="34" t="s">
        <v>417</v>
      </c>
      <c r="E21" s="32" t="s">
        <v>418</v>
      </c>
      <c r="F21" s="108">
        <v>110</v>
      </c>
      <c r="G21" s="22" t="s">
        <v>449</v>
      </c>
      <c r="H21" s="146"/>
      <c r="I21" s="57"/>
    </row>
    <row r="22" spans="1:9" s="58" customFormat="1" ht="66">
      <c r="A22" s="32">
        <v>4</v>
      </c>
      <c r="B22" s="33" t="s">
        <v>419</v>
      </c>
      <c r="C22" s="32">
        <v>1</v>
      </c>
      <c r="D22" s="34" t="s">
        <v>417</v>
      </c>
      <c r="E22" s="32" t="s">
        <v>420</v>
      </c>
      <c r="F22" s="108">
        <v>120</v>
      </c>
      <c r="G22" s="22" t="s">
        <v>449</v>
      </c>
      <c r="H22" s="146"/>
      <c r="I22" s="57"/>
    </row>
    <row r="23" spans="1:9" s="58" customFormat="1" ht="66">
      <c r="A23" s="32">
        <v>5</v>
      </c>
      <c r="B23" s="33" t="s">
        <v>421</v>
      </c>
      <c r="C23" s="32">
        <v>1</v>
      </c>
      <c r="D23" s="34" t="s">
        <v>422</v>
      </c>
      <c r="E23" s="32" t="s">
        <v>423</v>
      </c>
      <c r="F23" s="108">
        <v>90</v>
      </c>
      <c r="G23" s="22" t="s">
        <v>449</v>
      </c>
      <c r="H23" s="146"/>
      <c r="I23" s="57"/>
    </row>
    <row r="24" spans="1:9" s="58" customFormat="1" ht="66">
      <c r="A24" s="32">
        <v>6</v>
      </c>
      <c r="B24" s="33" t="s">
        <v>424</v>
      </c>
      <c r="C24" s="32">
        <v>1</v>
      </c>
      <c r="D24" s="34" t="s">
        <v>422</v>
      </c>
      <c r="E24" s="32" t="s">
        <v>425</v>
      </c>
      <c r="F24" s="108">
        <v>180</v>
      </c>
      <c r="G24" s="22" t="s">
        <v>449</v>
      </c>
      <c r="H24" s="146"/>
      <c r="I24" s="57"/>
    </row>
    <row r="25" spans="1:9" s="58" customFormat="1" ht="66">
      <c r="A25" s="32">
        <v>7</v>
      </c>
      <c r="B25" s="33" t="s">
        <v>426</v>
      </c>
      <c r="C25" s="32">
        <v>1</v>
      </c>
      <c r="D25" s="34" t="s">
        <v>427</v>
      </c>
      <c r="E25" s="32" t="s">
        <v>428</v>
      </c>
      <c r="F25" s="108">
        <v>130</v>
      </c>
      <c r="G25" s="22" t="s">
        <v>449</v>
      </c>
      <c r="H25" s="147"/>
      <c r="I25" s="57"/>
    </row>
    <row r="26" spans="1:9">
      <c r="A26" s="42" t="s">
        <v>4</v>
      </c>
      <c r="B26" s="106" t="s">
        <v>433</v>
      </c>
      <c r="C26" s="42">
        <f>SUM(C27:C30)</f>
        <v>4</v>
      </c>
      <c r="D26" s="42"/>
      <c r="E26" s="42"/>
      <c r="F26" s="107">
        <f t="shared" ref="F26" si="2">SUM(F27:F30)</f>
        <v>758.5</v>
      </c>
      <c r="G26" s="42"/>
      <c r="H26" s="34"/>
    </row>
    <row r="27" spans="1:9" ht="49.5">
      <c r="A27" s="32">
        <v>1</v>
      </c>
      <c r="B27" s="33" t="s">
        <v>429</v>
      </c>
      <c r="C27" s="32">
        <v>1</v>
      </c>
      <c r="D27" s="34" t="s">
        <v>430</v>
      </c>
      <c r="E27" s="32" t="s">
        <v>435</v>
      </c>
      <c r="F27" s="108">
        <v>50</v>
      </c>
      <c r="G27" s="34" t="s">
        <v>85</v>
      </c>
      <c r="H27" s="145" t="s">
        <v>457</v>
      </c>
    </row>
    <row r="28" spans="1:9" ht="33">
      <c r="A28" s="32">
        <v>2</v>
      </c>
      <c r="B28" s="33" t="s">
        <v>431</v>
      </c>
      <c r="C28" s="32">
        <v>1</v>
      </c>
      <c r="D28" s="34" t="s">
        <v>432</v>
      </c>
      <c r="E28" s="32" t="s">
        <v>436</v>
      </c>
      <c r="F28" s="108">
        <v>8.5</v>
      </c>
      <c r="G28" s="34" t="s">
        <v>85</v>
      </c>
      <c r="H28" s="146"/>
    </row>
    <row r="29" spans="1:9" s="53" customFormat="1">
      <c r="A29" s="34">
        <v>3</v>
      </c>
      <c r="B29" s="33" t="s">
        <v>516</v>
      </c>
      <c r="C29" s="34">
        <v>1</v>
      </c>
      <c r="D29" s="34" t="s">
        <v>470</v>
      </c>
      <c r="E29" s="34" t="s">
        <v>517</v>
      </c>
      <c r="F29" s="35">
        <v>600</v>
      </c>
      <c r="G29" s="34" t="s">
        <v>81</v>
      </c>
      <c r="H29" s="147"/>
    </row>
    <row r="30" spans="1:9" s="64" customFormat="1" ht="49.5">
      <c r="A30" s="12">
        <v>4</v>
      </c>
      <c r="B30" s="5" t="s">
        <v>454</v>
      </c>
      <c r="C30" s="12">
        <v>1</v>
      </c>
      <c r="D30" s="2" t="s">
        <v>102</v>
      </c>
      <c r="E30" s="12" t="s">
        <v>253</v>
      </c>
      <c r="F30" s="76">
        <v>100</v>
      </c>
      <c r="G30" s="2" t="s">
        <v>121</v>
      </c>
      <c r="H30" s="2" t="s">
        <v>522</v>
      </c>
    </row>
    <row r="31" spans="1:9" s="58" customFormat="1">
      <c r="A31" s="54"/>
      <c r="B31" s="55"/>
      <c r="C31" s="54"/>
      <c r="D31" s="56"/>
      <c r="E31" s="54"/>
      <c r="F31" s="57"/>
      <c r="G31" s="54"/>
    </row>
    <row r="32" spans="1:9" s="58" customFormat="1">
      <c r="A32" s="54"/>
      <c r="B32" s="55"/>
      <c r="C32" s="54"/>
      <c r="D32" s="56"/>
      <c r="E32" s="54"/>
      <c r="F32" s="57"/>
      <c r="G32" s="54"/>
    </row>
    <row r="33" spans="1:7" s="58" customFormat="1">
      <c r="A33" s="54"/>
      <c r="B33" s="55"/>
      <c r="C33" s="54"/>
      <c r="D33" s="56"/>
      <c r="E33" s="54"/>
      <c r="F33" s="57"/>
      <c r="G33" s="54"/>
    </row>
    <row r="34" spans="1:7" s="58" customFormat="1">
      <c r="A34" s="54"/>
      <c r="B34" s="55"/>
      <c r="C34" s="54"/>
      <c r="D34" s="56"/>
      <c r="E34" s="54"/>
      <c r="F34" s="57"/>
      <c r="G34" s="54"/>
    </row>
    <row r="35" spans="1:7" s="58" customFormat="1">
      <c r="A35" s="54"/>
      <c r="B35" s="55"/>
      <c r="C35" s="54"/>
      <c r="D35" s="56"/>
      <c r="E35" s="54"/>
      <c r="F35" s="57"/>
      <c r="G35" s="54"/>
    </row>
    <row r="36" spans="1:7" s="58" customFormat="1">
      <c r="A36" s="54"/>
      <c r="B36" s="55"/>
      <c r="C36" s="54"/>
      <c r="D36" s="56"/>
      <c r="E36" s="54"/>
      <c r="F36" s="57"/>
      <c r="G36" s="54"/>
    </row>
    <row r="37" spans="1:7" s="58" customFormat="1">
      <c r="A37" s="54"/>
      <c r="B37" s="55"/>
      <c r="C37" s="54"/>
      <c r="D37" s="56"/>
      <c r="E37" s="54"/>
      <c r="F37" s="57"/>
      <c r="G37" s="54"/>
    </row>
    <row r="38" spans="1:7" s="58" customFormat="1">
      <c r="A38" s="54"/>
      <c r="B38" s="55"/>
      <c r="C38" s="54"/>
      <c r="D38" s="56"/>
      <c r="E38" s="54"/>
      <c r="F38" s="57"/>
      <c r="G38" s="54"/>
    </row>
    <row r="39" spans="1:7" s="58" customFormat="1">
      <c r="A39" s="54"/>
      <c r="B39" s="55"/>
      <c r="C39" s="54"/>
      <c r="D39" s="56"/>
      <c r="E39" s="54"/>
      <c r="F39" s="57"/>
      <c r="G39" s="54"/>
    </row>
    <row r="40" spans="1:7" s="58" customFormat="1">
      <c r="A40" s="54"/>
      <c r="B40" s="55"/>
      <c r="C40" s="54"/>
      <c r="D40" s="56"/>
      <c r="E40" s="54"/>
      <c r="F40" s="57"/>
      <c r="G40" s="54"/>
    </row>
    <row r="41" spans="1:7" s="58" customFormat="1">
      <c r="A41" s="54"/>
      <c r="B41" s="55"/>
      <c r="C41" s="54"/>
      <c r="D41" s="56"/>
      <c r="E41" s="54"/>
      <c r="F41" s="57"/>
      <c r="G41" s="54"/>
    </row>
    <row r="42" spans="1:7" s="58" customFormat="1">
      <c r="A42" s="54"/>
      <c r="B42" s="55"/>
      <c r="C42" s="54"/>
      <c r="D42" s="56"/>
      <c r="E42" s="54"/>
      <c r="F42" s="57"/>
      <c r="G42" s="54"/>
    </row>
    <row r="43" spans="1:7" s="58" customFormat="1">
      <c r="A43" s="54"/>
      <c r="B43" s="55"/>
      <c r="C43" s="54"/>
      <c r="D43" s="56"/>
      <c r="E43" s="54"/>
      <c r="F43" s="57"/>
      <c r="G43" s="54"/>
    </row>
    <row r="44" spans="1:7" s="58" customFormat="1">
      <c r="A44" s="54"/>
      <c r="B44" s="55"/>
      <c r="C44" s="54"/>
      <c r="D44" s="56"/>
      <c r="E44" s="54"/>
      <c r="F44" s="57"/>
      <c r="G44" s="54"/>
    </row>
    <row r="45" spans="1:7" s="58" customFormat="1">
      <c r="A45" s="54"/>
      <c r="B45" s="55"/>
      <c r="C45" s="54"/>
      <c r="D45" s="56"/>
      <c r="E45" s="54"/>
      <c r="F45" s="57"/>
      <c r="G45" s="54"/>
    </row>
    <row r="46" spans="1:7" s="58" customFormat="1">
      <c r="A46" s="54"/>
      <c r="B46" s="55"/>
      <c r="C46" s="54"/>
      <c r="D46" s="56"/>
      <c r="E46" s="54"/>
      <c r="F46" s="57"/>
      <c r="G46" s="54"/>
    </row>
    <row r="47" spans="1:7" s="58" customFormat="1">
      <c r="A47" s="54"/>
      <c r="B47" s="55"/>
      <c r="C47" s="54"/>
      <c r="D47" s="56"/>
      <c r="E47" s="54"/>
      <c r="F47" s="57"/>
      <c r="G47" s="54"/>
    </row>
    <row r="48" spans="1:7" s="58" customFormat="1">
      <c r="A48" s="54"/>
      <c r="B48" s="55"/>
      <c r="C48" s="54"/>
      <c r="D48" s="56"/>
      <c r="E48" s="54"/>
      <c r="F48" s="57"/>
      <c r="G48" s="54"/>
    </row>
    <row r="49" spans="1:7" s="58" customFormat="1">
      <c r="A49" s="54"/>
      <c r="B49" s="55"/>
      <c r="C49" s="54"/>
      <c r="D49" s="56"/>
      <c r="E49" s="54"/>
      <c r="F49" s="57"/>
      <c r="G49" s="54"/>
    </row>
    <row r="50" spans="1:7" s="58" customFormat="1">
      <c r="A50" s="54"/>
      <c r="B50" s="55"/>
      <c r="C50" s="54"/>
      <c r="D50" s="56"/>
      <c r="E50" s="54"/>
      <c r="F50" s="57"/>
      <c r="G50" s="54"/>
    </row>
    <row r="51" spans="1:7" s="58" customFormat="1">
      <c r="A51" s="54"/>
      <c r="B51" s="55"/>
      <c r="C51" s="54"/>
      <c r="D51" s="56"/>
      <c r="E51" s="54"/>
      <c r="F51" s="57"/>
      <c r="G51" s="54"/>
    </row>
    <row r="52" spans="1:7" s="58" customFormat="1">
      <c r="A52" s="54"/>
      <c r="B52" s="55"/>
      <c r="C52" s="54"/>
      <c r="D52" s="56"/>
      <c r="E52" s="54"/>
      <c r="F52" s="57"/>
      <c r="G52" s="54"/>
    </row>
    <row r="53" spans="1:7" s="58" customFormat="1">
      <c r="A53" s="54"/>
      <c r="B53" s="55"/>
      <c r="C53" s="54"/>
      <c r="D53" s="56"/>
      <c r="E53" s="54"/>
      <c r="F53" s="57"/>
      <c r="G53" s="54"/>
    </row>
    <row r="54" spans="1:7" s="58" customFormat="1">
      <c r="A54" s="54"/>
      <c r="B54" s="55"/>
      <c r="C54" s="54"/>
      <c r="D54" s="56"/>
      <c r="E54" s="54"/>
      <c r="F54" s="57"/>
      <c r="G54" s="54"/>
    </row>
    <row r="55" spans="1:7" s="58" customFormat="1">
      <c r="A55" s="54"/>
      <c r="B55" s="55"/>
      <c r="C55" s="54"/>
      <c r="D55" s="56"/>
      <c r="E55" s="54"/>
      <c r="F55" s="57"/>
      <c r="G55" s="54"/>
    </row>
    <row r="56" spans="1:7" s="58" customFormat="1">
      <c r="A56" s="54"/>
      <c r="B56" s="55"/>
      <c r="C56" s="54"/>
      <c r="D56" s="56"/>
      <c r="E56" s="54"/>
      <c r="F56" s="57"/>
      <c r="G56" s="54"/>
    </row>
    <row r="57" spans="1:7" s="58" customFormat="1">
      <c r="A57" s="54"/>
      <c r="B57" s="55"/>
      <c r="C57" s="54"/>
      <c r="D57" s="56"/>
      <c r="E57" s="54"/>
      <c r="F57" s="57"/>
      <c r="G57" s="54"/>
    </row>
    <row r="58" spans="1:7" s="58" customFormat="1">
      <c r="A58" s="54"/>
      <c r="B58" s="55"/>
      <c r="C58" s="54"/>
      <c r="D58" s="56"/>
      <c r="E58" s="54"/>
      <c r="F58" s="57"/>
      <c r="G58" s="54"/>
    </row>
    <row r="59" spans="1:7" s="58" customFormat="1">
      <c r="A59" s="54"/>
      <c r="B59" s="55"/>
      <c r="C59" s="54"/>
      <c r="D59" s="56"/>
      <c r="E59" s="54"/>
      <c r="F59" s="57"/>
      <c r="G59" s="54"/>
    </row>
    <row r="60" spans="1:7" s="58" customFormat="1">
      <c r="A60" s="54"/>
      <c r="B60" s="55"/>
      <c r="C60" s="54"/>
      <c r="D60" s="56"/>
      <c r="E60" s="54"/>
      <c r="F60" s="57"/>
      <c r="G60" s="54"/>
    </row>
    <row r="61" spans="1:7" s="58" customFormat="1">
      <c r="A61" s="54"/>
      <c r="B61" s="55"/>
      <c r="C61" s="54"/>
      <c r="D61" s="56"/>
      <c r="E61" s="54"/>
      <c r="F61" s="57"/>
      <c r="G61" s="54"/>
    </row>
    <row r="62" spans="1:7" s="58" customFormat="1">
      <c r="A62" s="54"/>
      <c r="B62" s="55"/>
      <c r="C62" s="54"/>
      <c r="D62" s="56"/>
      <c r="E62" s="54"/>
      <c r="F62" s="57"/>
      <c r="G62" s="54"/>
    </row>
    <row r="63" spans="1:7" s="58" customFormat="1">
      <c r="A63" s="54"/>
      <c r="B63" s="55"/>
      <c r="C63" s="54"/>
      <c r="D63" s="56"/>
      <c r="E63" s="54"/>
      <c r="F63" s="57"/>
      <c r="G63" s="54"/>
    </row>
    <row r="64" spans="1:7" s="58" customFormat="1">
      <c r="A64" s="54"/>
      <c r="B64" s="55"/>
      <c r="C64" s="54"/>
      <c r="D64" s="56"/>
      <c r="E64" s="54"/>
      <c r="F64" s="57"/>
      <c r="G64" s="54"/>
    </row>
    <row r="65" spans="1:7" s="58" customFormat="1">
      <c r="A65" s="54"/>
      <c r="B65" s="55"/>
      <c r="C65" s="54"/>
      <c r="D65" s="56"/>
      <c r="E65" s="54"/>
      <c r="F65" s="57"/>
      <c r="G65" s="54"/>
    </row>
    <row r="66" spans="1:7" s="58" customFormat="1">
      <c r="A66" s="54"/>
      <c r="B66" s="55"/>
      <c r="C66" s="54"/>
      <c r="D66" s="56"/>
      <c r="E66" s="54"/>
      <c r="F66" s="57"/>
      <c r="G66" s="54"/>
    </row>
    <row r="67" spans="1:7" s="58" customFormat="1">
      <c r="A67" s="54"/>
      <c r="B67" s="55"/>
      <c r="C67" s="54"/>
      <c r="D67" s="56"/>
      <c r="E67" s="54"/>
      <c r="F67" s="57"/>
      <c r="G67" s="54"/>
    </row>
    <row r="68" spans="1:7" s="58" customFormat="1">
      <c r="A68" s="54"/>
      <c r="B68" s="55"/>
      <c r="C68" s="54"/>
      <c r="D68" s="56"/>
      <c r="E68" s="54"/>
      <c r="F68" s="57"/>
      <c r="G68" s="54"/>
    </row>
    <row r="69" spans="1:7" s="58" customFormat="1">
      <c r="A69" s="54"/>
      <c r="B69" s="55"/>
      <c r="C69" s="54"/>
      <c r="D69" s="56"/>
      <c r="E69" s="54"/>
      <c r="F69" s="57"/>
      <c r="G69" s="54"/>
    </row>
    <row r="70" spans="1:7" s="58" customFormat="1">
      <c r="A70" s="54"/>
      <c r="B70" s="55"/>
      <c r="C70" s="54"/>
      <c r="D70" s="56"/>
      <c r="E70" s="54"/>
      <c r="F70" s="57"/>
      <c r="G70" s="54"/>
    </row>
    <row r="71" spans="1:7" s="58" customFormat="1">
      <c r="A71" s="54"/>
      <c r="B71" s="55"/>
      <c r="C71" s="54"/>
      <c r="D71" s="56"/>
      <c r="E71" s="54"/>
      <c r="F71" s="57"/>
      <c r="G71" s="54"/>
    </row>
    <row r="72" spans="1:7" s="58" customFormat="1">
      <c r="A72" s="54"/>
      <c r="B72" s="55"/>
      <c r="C72" s="54"/>
      <c r="D72" s="56"/>
      <c r="E72" s="54"/>
      <c r="F72" s="57"/>
      <c r="G72" s="54"/>
    </row>
    <row r="73" spans="1:7" s="58" customFormat="1">
      <c r="A73" s="54"/>
      <c r="B73" s="55"/>
      <c r="C73" s="54"/>
      <c r="D73" s="56"/>
      <c r="E73" s="54"/>
      <c r="F73" s="57"/>
      <c r="G73" s="54"/>
    </row>
    <row r="74" spans="1:7" s="58" customFormat="1">
      <c r="A74" s="54"/>
      <c r="B74" s="55"/>
      <c r="C74" s="54"/>
      <c r="D74" s="56"/>
      <c r="E74" s="54"/>
      <c r="F74" s="57"/>
      <c r="G74" s="54"/>
    </row>
    <row r="75" spans="1:7" s="58" customFormat="1">
      <c r="A75" s="54"/>
      <c r="B75" s="55"/>
      <c r="C75" s="54"/>
      <c r="D75" s="56"/>
      <c r="E75" s="54"/>
      <c r="F75" s="57"/>
      <c r="G75" s="54"/>
    </row>
    <row r="76" spans="1:7" s="58" customFormat="1">
      <c r="A76" s="54"/>
      <c r="B76" s="55"/>
      <c r="C76" s="54"/>
      <c r="D76" s="56"/>
      <c r="E76" s="54"/>
      <c r="F76" s="57"/>
      <c r="G76" s="54"/>
    </row>
    <row r="77" spans="1:7" s="58" customFormat="1">
      <c r="A77" s="54"/>
      <c r="B77" s="55"/>
      <c r="C77" s="54"/>
      <c r="D77" s="56"/>
      <c r="E77" s="54"/>
      <c r="F77" s="57"/>
      <c r="G77" s="54"/>
    </row>
    <row r="78" spans="1:7" s="58" customFormat="1">
      <c r="A78" s="54"/>
      <c r="B78" s="55"/>
      <c r="C78" s="54"/>
      <c r="D78" s="56"/>
      <c r="E78" s="54"/>
      <c r="F78" s="57"/>
      <c r="G78" s="54"/>
    </row>
    <row r="79" spans="1:7" s="58" customFormat="1">
      <c r="A79" s="54"/>
      <c r="B79" s="55"/>
      <c r="C79" s="54"/>
      <c r="D79" s="56"/>
      <c r="E79" s="54"/>
      <c r="F79" s="57"/>
      <c r="G79" s="54"/>
    </row>
    <row r="80" spans="1:7" s="58" customFormat="1">
      <c r="A80" s="54"/>
      <c r="B80" s="55"/>
      <c r="C80" s="54"/>
      <c r="D80" s="56"/>
      <c r="E80" s="54"/>
      <c r="F80" s="57"/>
      <c r="G80" s="54"/>
    </row>
    <row r="81" spans="1:7" s="58" customFormat="1">
      <c r="A81" s="54"/>
      <c r="B81" s="55"/>
      <c r="C81" s="54"/>
      <c r="D81" s="56"/>
      <c r="E81" s="54"/>
      <c r="F81" s="57"/>
      <c r="G81" s="54"/>
    </row>
    <row r="82" spans="1:7" s="58" customFormat="1">
      <c r="A82" s="54"/>
      <c r="B82" s="55"/>
      <c r="C82" s="54"/>
      <c r="D82" s="56"/>
      <c r="E82" s="54"/>
      <c r="F82" s="57"/>
      <c r="G82" s="54"/>
    </row>
    <row r="83" spans="1:7" s="58" customFormat="1">
      <c r="A83" s="54"/>
      <c r="B83" s="55"/>
      <c r="C83" s="54"/>
      <c r="D83" s="56"/>
      <c r="E83" s="54"/>
      <c r="F83" s="57"/>
      <c r="G83" s="54"/>
    </row>
    <row r="84" spans="1:7" s="58" customFormat="1">
      <c r="A84" s="54"/>
      <c r="B84" s="55"/>
      <c r="C84" s="54"/>
      <c r="D84" s="56"/>
      <c r="E84" s="54"/>
      <c r="F84" s="57"/>
      <c r="G84" s="54"/>
    </row>
    <row r="85" spans="1:7" s="58" customFormat="1">
      <c r="A85" s="54"/>
      <c r="B85" s="55"/>
      <c r="C85" s="54"/>
      <c r="D85" s="56"/>
      <c r="E85" s="54"/>
      <c r="F85" s="57"/>
      <c r="G85" s="54"/>
    </row>
    <row r="86" spans="1:7" s="58" customFormat="1">
      <c r="A86" s="54"/>
      <c r="B86" s="55"/>
      <c r="C86" s="54"/>
      <c r="D86" s="56"/>
      <c r="E86" s="54"/>
      <c r="F86" s="57"/>
      <c r="G86" s="54"/>
    </row>
    <row r="87" spans="1:7" s="58" customFormat="1">
      <c r="A87" s="54"/>
      <c r="B87" s="55"/>
      <c r="C87" s="54"/>
      <c r="D87" s="56"/>
      <c r="E87" s="54"/>
      <c r="F87" s="57"/>
      <c r="G87" s="54"/>
    </row>
    <row r="88" spans="1:7" s="58" customFormat="1">
      <c r="A88" s="54"/>
      <c r="B88" s="55"/>
      <c r="C88" s="54"/>
      <c r="D88" s="56"/>
      <c r="E88" s="54"/>
      <c r="F88" s="57"/>
      <c r="G88" s="54"/>
    </row>
    <row r="89" spans="1:7" s="58" customFormat="1">
      <c r="A89" s="54"/>
      <c r="B89" s="55"/>
      <c r="C89" s="54"/>
      <c r="D89" s="56"/>
      <c r="E89" s="54"/>
      <c r="F89" s="57"/>
      <c r="G89" s="54"/>
    </row>
    <row r="90" spans="1:7" s="58" customFormat="1">
      <c r="A90" s="54"/>
      <c r="B90" s="55"/>
      <c r="C90" s="54"/>
      <c r="D90" s="56"/>
      <c r="E90" s="54"/>
      <c r="F90" s="57"/>
      <c r="G90" s="54"/>
    </row>
    <row r="91" spans="1:7" s="58" customFormat="1">
      <c r="A91" s="54"/>
      <c r="B91" s="55"/>
      <c r="C91" s="54"/>
      <c r="D91" s="56"/>
      <c r="E91" s="54"/>
      <c r="F91" s="57"/>
      <c r="G91" s="54"/>
    </row>
    <row r="92" spans="1:7" s="58" customFormat="1">
      <c r="A92" s="54"/>
      <c r="B92" s="55"/>
      <c r="C92" s="54"/>
      <c r="D92" s="56"/>
      <c r="E92" s="54"/>
      <c r="F92" s="57"/>
      <c r="G92" s="54"/>
    </row>
    <row r="93" spans="1:7" s="58" customFormat="1">
      <c r="A93" s="54"/>
      <c r="B93" s="55"/>
      <c r="C93" s="54"/>
      <c r="D93" s="56"/>
      <c r="E93" s="54"/>
      <c r="F93" s="57"/>
      <c r="G93" s="54"/>
    </row>
    <row r="94" spans="1:7" s="58" customFormat="1">
      <c r="A94" s="54"/>
      <c r="B94" s="55"/>
      <c r="C94" s="54"/>
      <c r="D94" s="56"/>
      <c r="E94" s="54"/>
      <c r="F94" s="57"/>
      <c r="G94" s="54"/>
    </row>
    <row r="95" spans="1:7" s="58" customFormat="1">
      <c r="A95" s="54"/>
      <c r="B95" s="55"/>
      <c r="C95" s="54"/>
      <c r="D95" s="56"/>
      <c r="E95" s="54"/>
      <c r="F95" s="57"/>
      <c r="G95" s="54"/>
    </row>
    <row r="96" spans="1:7" s="58" customFormat="1">
      <c r="A96" s="54"/>
      <c r="B96" s="55"/>
      <c r="C96" s="54"/>
      <c r="D96" s="56"/>
      <c r="E96" s="54"/>
      <c r="F96" s="57"/>
      <c r="G96" s="54"/>
    </row>
    <row r="97" spans="1:7" s="58" customFormat="1">
      <c r="A97" s="54"/>
      <c r="B97" s="55"/>
      <c r="C97" s="54"/>
      <c r="D97" s="56"/>
      <c r="E97" s="54"/>
      <c r="F97" s="57"/>
      <c r="G97" s="54"/>
    </row>
    <row r="98" spans="1:7" s="58" customFormat="1">
      <c r="A98" s="54"/>
      <c r="B98" s="55"/>
      <c r="C98" s="54"/>
      <c r="D98" s="56"/>
      <c r="E98" s="54"/>
      <c r="F98" s="57"/>
      <c r="G98" s="54"/>
    </row>
    <row r="99" spans="1:7" s="58" customFormat="1">
      <c r="A99" s="54"/>
      <c r="B99" s="55"/>
      <c r="C99" s="54"/>
      <c r="D99" s="56"/>
      <c r="E99" s="54"/>
      <c r="F99" s="57"/>
      <c r="G99" s="54"/>
    </row>
    <row r="100" spans="1:7" s="58" customFormat="1">
      <c r="A100" s="54"/>
      <c r="B100" s="55"/>
      <c r="C100" s="54"/>
      <c r="D100" s="56"/>
      <c r="E100" s="54"/>
      <c r="F100" s="57"/>
      <c r="G100" s="54"/>
    </row>
    <row r="101" spans="1:7" s="58" customFormat="1">
      <c r="A101" s="54"/>
      <c r="B101" s="55"/>
      <c r="C101" s="54"/>
      <c r="D101" s="56"/>
      <c r="E101" s="54"/>
      <c r="F101" s="57"/>
      <c r="G101" s="54"/>
    </row>
    <row r="102" spans="1:7" s="58" customFormat="1">
      <c r="A102" s="54"/>
      <c r="B102" s="55"/>
      <c r="C102" s="54"/>
      <c r="D102" s="56"/>
      <c r="E102" s="54"/>
      <c r="F102" s="57"/>
      <c r="G102" s="54"/>
    </row>
    <row r="103" spans="1:7" s="58" customFormat="1">
      <c r="A103" s="54"/>
      <c r="B103" s="55"/>
      <c r="C103" s="54"/>
      <c r="D103" s="56"/>
      <c r="E103" s="54"/>
      <c r="F103" s="57"/>
      <c r="G103" s="54"/>
    </row>
    <row r="104" spans="1:7" s="58" customFormat="1">
      <c r="A104" s="54"/>
      <c r="B104" s="55"/>
      <c r="C104" s="54"/>
      <c r="D104" s="56"/>
      <c r="E104" s="54"/>
      <c r="F104" s="57"/>
      <c r="G104" s="54"/>
    </row>
    <row r="105" spans="1:7" s="58" customFormat="1">
      <c r="A105" s="54"/>
      <c r="B105" s="55"/>
      <c r="C105" s="54"/>
      <c r="D105" s="56"/>
      <c r="E105" s="54"/>
      <c r="F105" s="57"/>
      <c r="G105" s="54"/>
    </row>
    <row r="106" spans="1:7" s="58" customFormat="1">
      <c r="A106" s="54"/>
      <c r="B106" s="55"/>
      <c r="C106" s="54"/>
      <c r="D106" s="56"/>
      <c r="E106" s="54"/>
      <c r="F106" s="57"/>
      <c r="G106" s="54"/>
    </row>
    <row r="107" spans="1:7" s="58" customFormat="1">
      <c r="A107" s="54"/>
      <c r="B107" s="55"/>
      <c r="C107" s="54"/>
      <c r="D107" s="56"/>
      <c r="E107" s="54"/>
      <c r="F107" s="57"/>
      <c r="G107" s="54"/>
    </row>
    <row r="108" spans="1:7" s="58" customFormat="1">
      <c r="A108" s="54"/>
      <c r="B108" s="55"/>
      <c r="C108" s="54"/>
      <c r="D108" s="56"/>
      <c r="E108" s="54"/>
      <c r="F108" s="57"/>
      <c r="G108" s="54"/>
    </row>
    <row r="109" spans="1:7" s="58" customFormat="1">
      <c r="A109" s="54"/>
      <c r="B109" s="55"/>
      <c r="C109" s="54"/>
      <c r="D109" s="56"/>
      <c r="E109" s="54"/>
      <c r="F109" s="57"/>
      <c r="G109" s="54"/>
    </row>
    <row r="110" spans="1:7" s="58" customFormat="1">
      <c r="A110" s="54"/>
      <c r="B110" s="55"/>
      <c r="C110" s="54"/>
      <c r="D110" s="56"/>
      <c r="E110" s="54"/>
      <c r="F110" s="57"/>
      <c r="G110" s="54"/>
    </row>
    <row r="111" spans="1:7" s="58" customFormat="1">
      <c r="A111" s="54"/>
      <c r="B111" s="55"/>
      <c r="C111" s="54"/>
      <c r="D111" s="56"/>
      <c r="E111" s="54"/>
      <c r="F111" s="57"/>
      <c r="G111" s="54"/>
    </row>
    <row r="112" spans="1:7" s="58" customFormat="1">
      <c r="A112" s="54"/>
      <c r="B112" s="55"/>
      <c r="C112" s="54"/>
      <c r="D112" s="56"/>
      <c r="E112" s="54"/>
      <c r="F112" s="57"/>
      <c r="G112" s="54"/>
    </row>
    <row r="113" spans="1:7" s="58" customFormat="1">
      <c r="A113" s="54"/>
      <c r="B113" s="55"/>
      <c r="C113" s="54"/>
      <c r="D113" s="56"/>
      <c r="E113" s="54"/>
      <c r="F113" s="57"/>
      <c r="G113" s="54"/>
    </row>
    <row r="114" spans="1:7" s="58" customFormat="1">
      <c r="A114" s="54"/>
      <c r="B114" s="55"/>
      <c r="C114" s="54"/>
      <c r="D114" s="56"/>
      <c r="E114" s="54"/>
      <c r="F114" s="57"/>
      <c r="G114" s="54"/>
    </row>
    <row r="115" spans="1:7" s="58" customFormat="1">
      <c r="A115" s="54"/>
      <c r="B115" s="55"/>
      <c r="C115" s="54"/>
      <c r="D115" s="56"/>
      <c r="E115" s="54"/>
      <c r="F115" s="57"/>
      <c r="G115" s="54"/>
    </row>
    <row r="116" spans="1:7" s="58" customFormat="1">
      <c r="A116" s="54"/>
      <c r="B116" s="55"/>
      <c r="C116" s="54"/>
      <c r="D116" s="56"/>
      <c r="E116" s="54"/>
      <c r="F116" s="57"/>
      <c r="G116" s="54"/>
    </row>
    <row r="117" spans="1:7" s="58" customFormat="1">
      <c r="A117" s="54"/>
      <c r="B117" s="55"/>
      <c r="C117" s="54"/>
      <c r="D117" s="56"/>
      <c r="E117" s="54"/>
      <c r="F117" s="57"/>
      <c r="G117" s="54"/>
    </row>
    <row r="118" spans="1:7" s="58" customFormat="1">
      <c r="A118" s="54"/>
      <c r="B118" s="55"/>
      <c r="C118" s="54"/>
      <c r="D118" s="56"/>
      <c r="E118" s="54"/>
      <c r="F118" s="57"/>
      <c r="G118" s="54"/>
    </row>
    <row r="119" spans="1:7" s="58" customFormat="1">
      <c r="A119" s="54"/>
      <c r="B119" s="55"/>
      <c r="C119" s="54"/>
      <c r="D119" s="56"/>
      <c r="E119" s="54"/>
      <c r="F119" s="57"/>
      <c r="G119" s="54"/>
    </row>
    <row r="120" spans="1:7" s="58" customFormat="1">
      <c r="A120" s="54"/>
      <c r="B120" s="55"/>
      <c r="C120" s="54"/>
      <c r="D120" s="56"/>
      <c r="E120" s="54"/>
      <c r="F120" s="57"/>
      <c r="G120" s="54"/>
    </row>
    <row r="121" spans="1:7" s="58" customFormat="1">
      <c r="A121" s="54"/>
      <c r="B121" s="55"/>
      <c r="C121" s="54"/>
      <c r="D121" s="56"/>
      <c r="E121" s="54"/>
      <c r="F121" s="57"/>
      <c r="G121" s="54"/>
    </row>
    <row r="122" spans="1:7" s="58" customFormat="1">
      <c r="A122" s="54"/>
      <c r="B122" s="55"/>
      <c r="C122" s="54"/>
      <c r="D122" s="56"/>
      <c r="E122" s="54"/>
      <c r="F122" s="57"/>
      <c r="G122" s="54"/>
    </row>
    <row r="123" spans="1:7" s="58" customFormat="1">
      <c r="A123" s="54"/>
      <c r="B123" s="55"/>
      <c r="C123" s="54"/>
      <c r="D123" s="56"/>
      <c r="E123" s="54"/>
      <c r="F123" s="57"/>
      <c r="G123" s="54"/>
    </row>
    <row r="124" spans="1:7" s="58" customFormat="1">
      <c r="A124" s="54"/>
      <c r="B124" s="55"/>
      <c r="C124" s="54"/>
      <c r="D124" s="56"/>
      <c r="E124" s="54"/>
      <c r="F124" s="57"/>
      <c r="G124" s="54"/>
    </row>
    <row r="125" spans="1:7" s="58" customFormat="1">
      <c r="A125" s="54"/>
      <c r="B125" s="55"/>
      <c r="C125" s="54"/>
      <c r="D125" s="56"/>
      <c r="E125" s="54"/>
      <c r="F125" s="57"/>
      <c r="G125" s="54"/>
    </row>
    <row r="126" spans="1:7" s="58" customFormat="1">
      <c r="A126" s="54"/>
      <c r="B126" s="55"/>
      <c r="C126" s="54"/>
      <c r="D126" s="56"/>
      <c r="E126" s="54"/>
      <c r="F126" s="57"/>
      <c r="G126" s="54"/>
    </row>
    <row r="127" spans="1:7" s="58" customFormat="1">
      <c r="A127" s="54"/>
      <c r="B127" s="55"/>
      <c r="C127" s="54"/>
      <c r="D127" s="56"/>
      <c r="E127" s="54"/>
      <c r="F127" s="57"/>
      <c r="G127" s="54"/>
    </row>
    <row r="128" spans="1:7" s="58" customFormat="1">
      <c r="A128" s="54"/>
      <c r="B128" s="55"/>
      <c r="C128" s="54"/>
      <c r="D128" s="56"/>
      <c r="E128" s="54"/>
      <c r="F128" s="57"/>
      <c r="G128" s="54"/>
    </row>
    <row r="129" spans="1:7" s="58" customFormat="1">
      <c r="A129" s="54"/>
      <c r="B129" s="55"/>
      <c r="C129" s="54"/>
      <c r="D129" s="56"/>
      <c r="E129" s="54"/>
      <c r="F129" s="57"/>
      <c r="G129" s="54"/>
    </row>
    <row r="130" spans="1:7" s="58" customFormat="1">
      <c r="A130" s="54"/>
      <c r="B130" s="55"/>
      <c r="C130" s="54"/>
      <c r="D130" s="56"/>
      <c r="E130" s="54"/>
      <c r="F130" s="57"/>
      <c r="G130" s="54"/>
    </row>
    <row r="131" spans="1:7" s="58" customFormat="1">
      <c r="A131" s="54"/>
      <c r="B131" s="55"/>
      <c r="C131" s="54"/>
      <c r="D131" s="56"/>
      <c r="E131" s="54"/>
      <c r="F131" s="57"/>
      <c r="G131" s="54"/>
    </row>
    <row r="132" spans="1:7" s="58" customFormat="1">
      <c r="A132" s="54"/>
      <c r="B132" s="55"/>
      <c r="C132" s="54"/>
      <c r="D132" s="56"/>
      <c r="E132" s="54"/>
      <c r="F132" s="57"/>
      <c r="G132" s="54"/>
    </row>
    <row r="133" spans="1:7" s="58" customFormat="1">
      <c r="A133" s="54"/>
      <c r="B133" s="55"/>
      <c r="C133" s="54"/>
      <c r="D133" s="56"/>
      <c r="E133" s="54"/>
      <c r="F133" s="57"/>
      <c r="G133" s="54"/>
    </row>
    <row r="134" spans="1:7" s="58" customFormat="1">
      <c r="A134" s="54"/>
      <c r="B134" s="55"/>
      <c r="C134" s="54"/>
      <c r="D134" s="56"/>
      <c r="E134" s="54"/>
      <c r="F134" s="57"/>
      <c r="G134" s="54"/>
    </row>
    <row r="135" spans="1:7" s="58" customFormat="1">
      <c r="A135" s="54"/>
      <c r="B135" s="55"/>
      <c r="C135" s="54"/>
      <c r="D135" s="56"/>
      <c r="E135" s="54"/>
      <c r="F135" s="57"/>
      <c r="G135" s="54"/>
    </row>
    <row r="136" spans="1:7" s="58" customFormat="1">
      <c r="A136" s="54"/>
      <c r="B136" s="55"/>
      <c r="C136" s="54"/>
      <c r="D136" s="56"/>
      <c r="E136" s="54"/>
      <c r="F136" s="57"/>
      <c r="G136" s="54"/>
    </row>
    <row r="137" spans="1:7" s="58" customFormat="1">
      <c r="A137" s="54"/>
      <c r="B137" s="55"/>
      <c r="C137" s="54"/>
      <c r="D137" s="56"/>
      <c r="E137" s="54"/>
      <c r="F137" s="57"/>
      <c r="G137" s="54"/>
    </row>
    <row r="138" spans="1:7" s="58" customFormat="1">
      <c r="A138" s="54"/>
      <c r="B138" s="55"/>
      <c r="C138" s="54"/>
      <c r="D138" s="56"/>
      <c r="E138" s="54"/>
      <c r="F138" s="57"/>
      <c r="G138" s="54"/>
    </row>
    <row r="139" spans="1:7" s="58" customFormat="1">
      <c r="A139" s="54"/>
      <c r="B139" s="55"/>
      <c r="C139" s="54"/>
      <c r="D139" s="56"/>
      <c r="E139" s="54"/>
      <c r="F139" s="57"/>
      <c r="G139" s="54"/>
    </row>
  </sheetData>
  <mergeCells count="6">
    <mergeCell ref="H27:H29"/>
    <mergeCell ref="A1:H1"/>
    <mergeCell ref="A2:H2"/>
    <mergeCell ref="H20:H25"/>
    <mergeCell ref="H17:H18"/>
    <mergeCell ref="H8:H15"/>
  </mergeCells>
  <pageMargins left="0.70866141732283472" right="0.70866141732283472" top="0.74803149606299213" bottom="0.74803149606299213" header="0.31496062992125984" footer="0.31496062992125984"/>
  <pageSetup paperSize="9" orientation="landscape" r:id="rId1"/>
  <headerFooter>
    <oddFooter>&amp;C&amp;P</oddFooter>
  </headerFooter>
</worksheet>
</file>

<file path=xl/worksheets/sheet5.xml><?xml version="1.0" encoding="utf-8"?>
<worksheet xmlns="http://schemas.openxmlformats.org/spreadsheetml/2006/main" xmlns:r="http://schemas.openxmlformats.org/officeDocument/2006/relationships">
  <dimension ref="A1:J339"/>
  <sheetViews>
    <sheetView tabSelected="1" view="pageBreakPreview" zoomScale="85" zoomScaleNormal="85" zoomScaleSheetLayoutView="85" workbookViewId="0">
      <pane xSplit="2" ySplit="7" topLeftCell="C188" activePane="bottomRight" state="frozen"/>
      <selection pane="topRight" activeCell="C1" sqref="C1"/>
      <selection pane="bottomLeft" activeCell="A8" sqref="A8"/>
      <selection pane="bottomRight" activeCell="B190" sqref="B190"/>
    </sheetView>
  </sheetViews>
  <sheetFormatPr defaultColWidth="9" defaultRowHeight="16.5"/>
  <cols>
    <col min="1" max="1" width="5.125" style="96" customWidth="1"/>
    <col min="2" max="2" width="36.375" style="78" customWidth="1"/>
    <col min="3" max="3" width="8.75" style="96" customWidth="1"/>
    <col min="4" max="4" width="19.5" style="74" customWidth="1"/>
    <col min="5" max="5" width="11.25" style="96" customWidth="1"/>
    <col min="6" max="6" width="12.75" style="97" customWidth="1"/>
    <col min="7" max="7" width="17.625" style="96" customWidth="1"/>
    <col min="8" max="8" width="15.375" style="64" customWidth="1"/>
    <col min="9" max="9" width="21.625" style="64" customWidth="1"/>
    <col min="10" max="16384" width="9" style="64"/>
  </cols>
  <sheetData>
    <row r="1" spans="1:9" ht="46.5" customHeight="1">
      <c r="A1" s="150" t="s">
        <v>410</v>
      </c>
      <c r="B1" s="150"/>
      <c r="C1" s="150"/>
      <c r="D1" s="150"/>
      <c r="E1" s="150"/>
      <c r="F1" s="150"/>
      <c r="G1" s="150"/>
      <c r="H1" s="150"/>
    </row>
    <row r="2" spans="1:9" ht="16.899999999999999" customHeight="1">
      <c r="A2" s="151" t="s">
        <v>402</v>
      </c>
      <c r="B2" s="151"/>
      <c r="C2" s="151"/>
      <c r="D2" s="151"/>
      <c r="E2" s="151"/>
      <c r="F2" s="151"/>
      <c r="G2" s="151"/>
      <c r="H2" s="151"/>
    </row>
    <row r="3" spans="1:9">
      <c r="A3" s="40"/>
      <c r="B3" s="40"/>
      <c r="C3" s="40"/>
      <c r="D3" s="40"/>
      <c r="E3" s="20"/>
      <c r="F3" s="40"/>
      <c r="G3" s="40"/>
    </row>
    <row r="4" spans="1:9">
      <c r="A4" s="126"/>
      <c r="B4" s="126"/>
      <c r="C4" s="126"/>
      <c r="D4" s="126"/>
      <c r="E4" s="20"/>
      <c r="F4" s="126"/>
      <c r="G4" s="126"/>
    </row>
    <row r="5" spans="1:9" ht="49.5">
      <c r="A5" s="6" t="s">
        <v>111</v>
      </c>
      <c r="B5" s="6" t="s">
        <v>21</v>
      </c>
      <c r="C5" s="6" t="s">
        <v>22</v>
      </c>
      <c r="D5" s="6" t="s">
        <v>23</v>
      </c>
      <c r="E5" s="6" t="s">
        <v>132</v>
      </c>
      <c r="F5" s="6" t="s">
        <v>79</v>
      </c>
      <c r="G5" s="6" t="s">
        <v>80</v>
      </c>
      <c r="H5" s="6" t="s">
        <v>2</v>
      </c>
      <c r="I5" s="65"/>
    </row>
    <row r="6" spans="1:9" s="67" customFormat="1">
      <c r="A6" s="66">
        <v>1</v>
      </c>
      <c r="B6" s="66">
        <v>2</v>
      </c>
      <c r="C6" s="66">
        <v>3</v>
      </c>
      <c r="D6" s="66">
        <v>4</v>
      </c>
      <c r="E6" s="66">
        <v>5</v>
      </c>
      <c r="F6" s="66">
        <v>6</v>
      </c>
      <c r="G6" s="66">
        <v>7</v>
      </c>
      <c r="H6" s="66">
        <v>8</v>
      </c>
    </row>
    <row r="7" spans="1:9" s="71" customFormat="1" ht="36" customHeight="1">
      <c r="A7" s="68"/>
      <c r="B7" s="69" t="s">
        <v>409</v>
      </c>
      <c r="C7" s="69">
        <f>C8+C112+C122+C131+C157+C190</f>
        <v>178</v>
      </c>
      <c r="D7" s="69"/>
      <c r="E7" s="27"/>
      <c r="F7" s="39">
        <f>F8+F112+F122+F131+F157+F190</f>
        <v>34848</v>
      </c>
      <c r="G7" s="27"/>
      <c r="H7" s="70"/>
    </row>
    <row r="8" spans="1:9" ht="36" customHeight="1">
      <c r="A8" s="6" t="s">
        <v>0</v>
      </c>
      <c r="B8" s="7" t="s">
        <v>24</v>
      </c>
      <c r="C8" s="24">
        <f>C9+C15+C28+C50+C64+C83+C94+C96</f>
        <v>95</v>
      </c>
      <c r="D8" s="6"/>
      <c r="E8" s="21"/>
      <c r="F8" s="9">
        <f>F9+F15+F28+F50+F64+F83+F94+F96</f>
        <v>12182</v>
      </c>
      <c r="G8" s="21"/>
      <c r="H8" s="12"/>
    </row>
    <row r="9" spans="1:9" ht="36" customHeight="1">
      <c r="A9" s="6" t="s">
        <v>25</v>
      </c>
      <c r="B9" s="7" t="s">
        <v>26</v>
      </c>
      <c r="C9" s="6">
        <f>SUM(C10:C14)</f>
        <v>5</v>
      </c>
      <c r="D9" s="6"/>
      <c r="E9" s="6"/>
      <c r="F9" s="9">
        <f>SUM(F10:F14)</f>
        <v>592</v>
      </c>
      <c r="G9" s="6"/>
      <c r="H9" s="12"/>
    </row>
    <row r="10" spans="1:9" ht="66">
      <c r="A10" s="12">
        <v>1</v>
      </c>
      <c r="B10" s="1" t="s">
        <v>27</v>
      </c>
      <c r="C10" s="12">
        <v>1</v>
      </c>
      <c r="D10" s="2" t="s">
        <v>188</v>
      </c>
      <c r="E10" s="2" t="s">
        <v>302</v>
      </c>
      <c r="F10" s="3">
        <v>200</v>
      </c>
      <c r="G10" s="22" t="s">
        <v>449</v>
      </c>
      <c r="H10" s="12"/>
    </row>
    <row r="11" spans="1:9" ht="66">
      <c r="A11" s="12">
        <v>2</v>
      </c>
      <c r="B11" s="1" t="s">
        <v>185</v>
      </c>
      <c r="C11" s="12">
        <v>1</v>
      </c>
      <c r="D11" s="2" t="s">
        <v>189</v>
      </c>
      <c r="E11" s="2" t="s">
        <v>303</v>
      </c>
      <c r="F11" s="3">
        <v>210</v>
      </c>
      <c r="G11" s="22" t="s">
        <v>449</v>
      </c>
      <c r="H11" s="12"/>
    </row>
    <row r="12" spans="1:9" ht="66">
      <c r="A12" s="12">
        <v>3</v>
      </c>
      <c r="B12" s="1" t="s">
        <v>187</v>
      </c>
      <c r="C12" s="12">
        <v>1</v>
      </c>
      <c r="D12" s="2" t="s">
        <v>190</v>
      </c>
      <c r="E12" s="2" t="s">
        <v>257</v>
      </c>
      <c r="F12" s="3">
        <v>40</v>
      </c>
      <c r="G12" s="22" t="s">
        <v>449</v>
      </c>
      <c r="H12" s="12"/>
    </row>
    <row r="13" spans="1:9" ht="66">
      <c r="A13" s="12">
        <v>4</v>
      </c>
      <c r="B13" s="1" t="s">
        <v>186</v>
      </c>
      <c r="C13" s="12">
        <v>1</v>
      </c>
      <c r="D13" s="2" t="s">
        <v>108</v>
      </c>
      <c r="E13" s="2" t="s">
        <v>254</v>
      </c>
      <c r="F13" s="3">
        <v>12</v>
      </c>
      <c r="G13" s="22" t="s">
        <v>449</v>
      </c>
      <c r="H13" s="12"/>
    </row>
    <row r="14" spans="1:9" ht="33">
      <c r="A14" s="12">
        <v>5</v>
      </c>
      <c r="B14" s="1" t="s">
        <v>17</v>
      </c>
      <c r="C14" s="12">
        <v>1</v>
      </c>
      <c r="D14" s="2" t="s">
        <v>191</v>
      </c>
      <c r="E14" s="2" t="s">
        <v>262</v>
      </c>
      <c r="F14" s="3">
        <v>130</v>
      </c>
      <c r="G14" s="2" t="s">
        <v>81</v>
      </c>
      <c r="H14" s="12"/>
    </row>
    <row r="15" spans="1:9" ht="36" customHeight="1">
      <c r="A15" s="6" t="s">
        <v>28</v>
      </c>
      <c r="B15" s="7" t="s">
        <v>29</v>
      </c>
      <c r="C15" s="6">
        <f>SUM(C16:C27)</f>
        <v>12</v>
      </c>
      <c r="D15" s="6"/>
      <c r="E15" s="6"/>
      <c r="F15" s="72">
        <f>SUM(F16:F27)</f>
        <v>810</v>
      </c>
      <c r="G15" s="6"/>
      <c r="H15" s="12"/>
    </row>
    <row r="16" spans="1:9" ht="66">
      <c r="A16" s="12">
        <v>1</v>
      </c>
      <c r="B16" s="1" t="s">
        <v>193</v>
      </c>
      <c r="C16" s="12">
        <v>1</v>
      </c>
      <c r="D16" s="2" t="s">
        <v>192</v>
      </c>
      <c r="E16" s="2" t="s">
        <v>304</v>
      </c>
      <c r="F16" s="3">
        <v>80</v>
      </c>
      <c r="G16" s="22" t="s">
        <v>449</v>
      </c>
      <c r="H16" s="12"/>
    </row>
    <row r="17" spans="1:10" ht="66">
      <c r="A17" s="12">
        <v>2</v>
      </c>
      <c r="B17" s="1" t="s">
        <v>199</v>
      </c>
      <c r="C17" s="12">
        <v>1</v>
      </c>
      <c r="D17" s="2" t="s">
        <v>198</v>
      </c>
      <c r="E17" s="2" t="s">
        <v>254</v>
      </c>
      <c r="F17" s="3">
        <v>30</v>
      </c>
      <c r="G17" s="22" t="s">
        <v>449</v>
      </c>
      <c r="H17" s="12"/>
    </row>
    <row r="18" spans="1:10" s="73" customFormat="1" ht="66">
      <c r="A18" s="12">
        <v>3</v>
      </c>
      <c r="B18" s="17" t="s">
        <v>31</v>
      </c>
      <c r="C18" s="16">
        <v>1</v>
      </c>
      <c r="D18" s="18" t="s">
        <v>377</v>
      </c>
      <c r="E18" s="18" t="s">
        <v>305</v>
      </c>
      <c r="F18" s="19">
        <v>60</v>
      </c>
      <c r="G18" s="22" t="s">
        <v>449</v>
      </c>
      <c r="H18" s="16"/>
    </row>
    <row r="19" spans="1:10" ht="66">
      <c r="A19" s="12">
        <v>4</v>
      </c>
      <c r="B19" s="1" t="s">
        <v>195</v>
      </c>
      <c r="C19" s="12">
        <v>1</v>
      </c>
      <c r="D19" s="2" t="s">
        <v>197</v>
      </c>
      <c r="E19" s="2" t="s">
        <v>254</v>
      </c>
      <c r="F19" s="3">
        <v>50</v>
      </c>
      <c r="G19" s="22" t="s">
        <v>449</v>
      </c>
      <c r="H19" s="16"/>
    </row>
    <row r="20" spans="1:10" ht="66">
      <c r="A20" s="12">
        <v>5</v>
      </c>
      <c r="B20" s="1" t="s">
        <v>200</v>
      </c>
      <c r="C20" s="12">
        <v>1</v>
      </c>
      <c r="D20" s="2" t="s">
        <v>93</v>
      </c>
      <c r="E20" s="2" t="s">
        <v>254</v>
      </c>
      <c r="F20" s="3">
        <v>45</v>
      </c>
      <c r="G20" s="22" t="s">
        <v>449</v>
      </c>
      <c r="H20" s="16"/>
    </row>
    <row r="21" spans="1:10" ht="66">
      <c r="A21" s="12">
        <v>6</v>
      </c>
      <c r="B21" s="1" t="s">
        <v>194</v>
      </c>
      <c r="C21" s="12">
        <v>1</v>
      </c>
      <c r="D21" s="2" t="s">
        <v>196</v>
      </c>
      <c r="E21" s="2" t="s">
        <v>254</v>
      </c>
      <c r="F21" s="3">
        <v>90</v>
      </c>
      <c r="G21" s="22" t="s">
        <v>449</v>
      </c>
      <c r="H21" s="12"/>
    </row>
    <row r="22" spans="1:10" ht="66">
      <c r="A22" s="12">
        <v>7</v>
      </c>
      <c r="B22" s="1" t="s">
        <v>201</v>
      </c>
      <c r="C22" s="12">
        <v>1</v>
      </c>
      <c r="D22" s="2" t="s">
        <v>203</v>
      </c>
      <c r="E22" s="23" t="s">
        <v>306</v>
      </c>
      <c r="F22" s="3">
        <v>20</v>
      </c>
      <c r="G22" s="22" t="s">
        <v>449</v>
      </c>
      <c r="H22" s="12"/>
      <c r="J22" s="74"/>
    </row>
    <row r="23" spans="1:10" s="28" customFormat="1" ht="49.5">
      <c r="A23" s="12">
        <v>8</v>
      </c>
      <c r="B23" s="15" t="s">
        <v>308</v>
      </c>
      <c r="C23" s="13">
        <v>1</v>
      </c>
      <c r="D23" s="14" t="s">
        <v>202</v>
      </c>
      <c r="E23" s="131" t="s">
        <v>458</v>
      </c>
      <c r="F23" s="115">
        <v>70</v>
      </c>
      <c r="G23" s="116" t="s">
        <v>455</v>
      </c>
      <c r="H23" s="13"/>
      <c r="J23" s="123"/>
    </row>
    <row r="24" spans="1:10" s="28" customFormat="1" ht="49.5">
      <c r="A24" s="12">
        <v>9</v>
      </c>
      <c r="B24" s="15" t="s">
        <v>205</v>
      </c>
      <c r="C24" s="13">
        <v>1</v>
      </c>
      <c r="D24" s="14" t="s">
        <v>204</v>
      </c>
      <c r="E24" s="14" t="s">
        <v>309</v>
      </c>
      <c r="F24" s="79">
        <v>25</v>
      </c>
      <c r="G24" s="116" t="s">
        <v>456</v>
      </c>
      <c r="H24" s="13"/>
    </row>
    <row r="25" spans="1:10" ht="33">
      <c r="A25" s="12">
        <v>10</v>
      </c>
      <c r="B25" s="5" t="s">
        <v>133</v>
      </c>
      <c r="C25" s="2">
        <v>1</v>
      </c>
      <c r="D25" s="2" t="s">
        <v>326</v>
      </c>
      <c r="E25" s="2" t="s">
        <v>262</v>
      </c>
      <c r="F25" s="4">
        <v>70</v>
      </c>
      <c r="G25" s="2" t="s">
        <v>99</v>
      </c>
      <c r="H25" s="12"/>
      <c r="J25" s="74"/>
    </row>
    <row r="26" spans="1:10" ht="82.5">
      <c r="A26" s="12">
        <v>11</v>
      </c>
      <c r="B26" s="5" t="s">
        <v>207</v>
      </c>
      <c r="C26" s="12">
        <v>1</v>
      </c>
      <c r="D26" s="2" t="s">
        <v>208</v>
      </c>
      <c r="E26" s="12" t="s">
        <v>309</v>
      </c>
      <c r="F26" s="76">
        <v>70</v>
      </c>
      <c r="G26" s="2" t="s">
        <v>82</v>
      </c>
      <c r="H26" s="12"/>
    </row>
    <row r="27" spans="1:10" ht="33">
      <c r="A27" s="12">
        <v>12</v>
      </c>
      <c r="B27" s="5" t="s">
        <v>209</v>
      </c>
      <c r="C27" s="2">
        <v>1</v>
      </c>
      <c r="D27" s="2" t="s">
        <v>38</v>
      </c>
      <c r="E27" s="2" t="s">
        <v>254</v>
      </c>
      <c r="F27" s="8">
        <v>200</v>
      </c>
      <c r="G27" s="22" t="s">
        <v>81</v>
      </c>
      <c r="H27" s="12"/>
    </row>
    <row r="28" spans="1:10" ht="36" customHeight="1">
      <c r="A28" s="6" t="s">
        <v>32</v>
      </c>
      <c r="B28" s="7" t="s">
        <v>33</v>
      </c>
      <c r="C28" s="6">
        <f>SUM(C29:C49)</f>
        <v>21</v>
      </c>
      <c r="D28" s="6"/>
      <c r="E28" s="6"/>
      <c r="F28" s="9">
        <f>SUM(F29:F49)</f>
        <v>4274</v>
      </c>
      <c r="G28" s="24"/>
      <c r="H28" s="12"/>
    </row>
    <row r="29" spans="1:10" ht="66">
      <c r="A29" s="12">
        <v>1</v>
      </c>
      <c r="B29" s="5" t="s">
        <v>210</v>
      </c>
      <c r="C29" s="2">
        <v>1</v>
      </c>
      <c r="D29" s="2" t="s">
        <v>213</v>
      </c>
      <c r="E29" s="2" t="s">
        <v>370</v>
      </c>
      <c r="F29" s="8">
        <v>1239</v>
      </c>
      <c r="G29" s="22" t="s">
        <v>449</v>
      </c>
      <c r="H29" s="12"/>
    </row>
    <row r="30" spans="1:10" ht="66">
      <c r="A30" s="12">
        <v>2</v>
      </c>
      <c r="B30" s="5" t="s">
        <v>211</v>
      </c>
      <c r="C30" s="2">
        <v>1</v>
      </c>
      <c r="D30" s="2" t="s">
        <v>213</v>
      </c>
      <c r="E30" s="2" t="s">
        <v>369</v>
      </c>
      <c r="F30" s="8">
        <v>1131</v>
      </c>
      <c r="G30" s="22" t="s">
        <v>449</v>
      </c>
      <c r="H30" s="12"/>
    </row>
    <row r="31" spans="1:10" ht="66">
      <c r="A31" s="12">
        <v>3</v>
      </c>
      <c r="B31" s="5" t="s">
        <v>212</v>
      </c>
      <c r="C31" s="2">
        <v>1</v>
      </c>
      <c r="D31" s="2" t="s">
        <v>20</v>
      </c>
      <c r="E31" s="2" t="s">
        <v>368</v>
      </c>
      <c r="F31" s="8">
        <v>184</v>
      </c>
      <c r="G31" s="22" t="s">
        <v>449</v>
      </c>
      <c r="H31" s="12"/>
    </row>
    <row r="32" spans="1:10" ht="33">
      <c r="A32" s="12">
        <v>4</v>
      </c>
      <c r="B32" s="5" t="s">
        <v>19</v>
      </c>
      <c r="C32" s="2">
        <v>1</v>
      </c>
      <c r="D32" s="2" t="s">
        <v>105</v>
      </c>
      <c r="E32" s="2" t="s">
        <v>367</v>
      </c>
      <c r="F32" s="8">
        <v>30</v>
      </c>
      <c r="G32" s="22" t="s">
        <v>82</v>
      </c>
      <c r="H32" s="12"/>
    </row>
    <row r="33" spans="1:8" ht="33">
      <c r="A33" s="12">
        <v>5</v>
      </c>
      <c r="B33" s="5" t="s">
        <v>10</v>
      </c>
      <c r="C33" s="2">
        <v>1</v>
      </c>
      <c r="D33" s="2" t="s">
        <v>34</v>
      </c>
      <c r="E33" s="2" t="s">
        <v>366</v>
      </c>
      <c r="F33" s="8">
        <v>150</v>
      </c>
      <c r="G33" s="22" t="s">
        <v>86</v>
      </c>
      <c r="H33" s="12"/>
    </row>
    <row r="34" spans="1:8" s="111" customFormat="1" ht="49.5">
      <c r="A34" s="12">
        <v>6</v>
      </c>
      <c r="B34" s="41" t="s">
        <v>443</v>
      </c>
      <c r="C34" s="13">
        <v>1</v>
      </c>
      <c r="D34" s="113" t="s">
        <v>442</v>
      </c>
      <c r="E34" s="13" t="s">
        <v>261</v>
      </c>
      <c r="F34" s="120">
        <v>30</v>
      </c>
      <c r="G34" s="31" t="s">
        <v>444</v>
      </c>
      <c r="H34" s="114"/>
    </row>
    <row r="35" spans="1:8" ht="49.5">
      <c r="A35" s="12">
        <v>7</v>
      </c>
      <c r="B35" s="15" t="s">
        <v>18</v>
      </c>
      <c r="C35" s="12">
        <v>1</v>
      </c>
      <c r="D35" s="14" t="s">
        <v>357</v>
      </c>
      <c r="E35" s="13" t="s">
        <v>365</v>
      </c>
      <c r="F35" s="77">
        <v>170</v>
      </c>
      <c r="G35" s="14" t="s">
        <v>112</v>
      </c>
      <c r="H35" s="14"/>
    </row>
    <row r="36" spans="1:8" s="137" customFormat="1" ht="33">
      <c r="A36" s="12">
        <v>8</v>
      </c>
      <c r="B36" s="133" t="s">
        <v>469</v>
      </c>
      <c r="C36" s="134">
        <v>1</v>
      </c>
      <c r="D36" s="135" t="s">
        <v>470</v>
      </c>
      <c r="E36" s="134" t="s">
        <v>471</v>
      </c>
      <c r="F36" s="136">
        <v>97</v>
      </c>
      <c r="G36" s="135" t="s">
        <v>81</v>
      </c>
      <c r="H36" s="135"/>
    </row>
    <row r="37" spans="1:8" s="137" customFormat="1" ht="33">
      <c r="A37" s="12">
        <v>9</v>
      </c>
      <c r="B37" s="133" t="s">
        <v>472</v>
      </c>
      <c r="C37" s="134">
        <v>1</v>
      </c>
      <c r="D37" s="135" t="s">
        <v>470</v>
      </c>
      <c r="E37" s="134" t="s">
        <v>473</v>
      </c>
      <c r="F37" s="136">
        <v>49</v>
      </c>
      <c r="G37" s="135" t="s">
        <v>81</v>
      </c>
      <c r="H37" s="135"/>
    </row>
    <row r="38" spans="1:8" s="137" customFormat="1" ht="49.5">
      <c r="A38" s="12">
        <v>10</v>
      </c>
      <c r="B38" s="133" t="s">
        <v>474</v>
      </c>
      <c r="C38" s="134">
        <v>1</v>
      </c>
      <c r="D38" s="135" t="s">
        <v>470</v>
      </c>
      <c r="E38" s="134" t="s">
        <v>367</v>
      </c>
      <c r="F38" s="136">
        <v>49</v>
      </c>
      <c r="G38" s="135" t="s">
        <v>81</v>
      </c>
      <c r="H38" s="135"/>
    </row>
    <row r="39" spans="1:8" s="137" customFormat="1" ht="33">
      <c r="A39" s="12">
        <v>11</v>
      </c>
      <c r="B39" s="133" t="s">
        <v>475</v>
      </c>
      <c r="C39" s="134">
        <v>1</v>
      </c>
      <c r="D39" s="135" t="s">
        <v>470</v>
      </c>
      <c r="E39" s="134" t="s">
        <v>476</v>
      </c>
      <c r="F39" s="136">
        <v>19</v>
      </c>
      <c r="G39" s="135" t="s">
        <v>81</v>
      </c>
      <c r="H39" s="135"/>
    </row>
    <row r="40" spans="1:8" s="137" customFormat="1" ht="33">
      <c r="A40" s="12">
        <v>12</v>
      </c>
      <c r="B40" s="133" t="s">
        <v>477</v>
      </c>
      <c r="C40" s="134">
        <v>1</v>
      </c>
      <c r="D40" s="135" t="s">
        <v>470</v>
      </c>
      <c r="E40" s="134" t="s">
        <v>478</v>
      </c>
      <c r="F40" s="136">
        <v>42</v>
      </c>
      <c r="G40" s="135" t="s">
        <v>81</v>
      </c>
      <c r="H40" s="135"/>
    </row>
    <row r="41" spans="1:8" s="137" customFormat="1" ht="33">
      <c r="A41" s="12">
        <v>13</v>
      </c>
      <c r="B41" s="133" t="s">
        <v>479</v>
      </c>
      <c r="C41" s="134">
        <v>1</v>
      </c>
      <c r="D41" s="135" t="s">
        <v>470</v>
      </c>
      <c r="E41" s="134" t="s">
        <v>480</v>
      </c>
      <c r="F41" s="136">
        <v>35</v>
      </c>
      <c r="G41" s="135" t="s">
        <v>81</v>
      </c>
      <c r="H41" s="135"/>
    </row>
    <row r="42" spans="1:8" s="137" customFormat="1" ht="33">
      <c r="A42" s="12">
        <v>14</v>
      </c>
      <c r="B42" s="133" t="s">
        <v>481</v>
      </c>
      <c r="C42" s="134">
        <v>1</v>
      </c>
      <c r="D42" s="135" t="s">
        <v>470</v>
      </c>
      <c r="E42" s="134" t="s">
        <v>482</v>
      </c>
      <c r="F42" s="136">
        <v>137</v>
      </c>
      <c r="G42" s="135" t="s">
        <v>81</v>
      </c>
      <c r="H42" s="135"/>
    </row>
    <row r="43" spans="1:8" s="137" customFormat="1" ht="49.5">
      <c r="A43" s="12">
        <v>15</v>
      </c>
      <c r="B43" s="133" t="s">
        <v>483</v>
      </c>
      <c r="C43" s="134">
        <v>1</v>
      </c>
      <c r="D43" s="135" t="s">
        <v>470</v>
      </c>
      <c r="E43" s="134" t="s">
        <v>484</v>
      </c>
      <c r="F43" s="136">
        <v>88</v>
      </c>
      <c r="G43" s="135" t="s">
        <v>81</v>
      </c>
      <c r="H43" s="135"/>
    </row>
    <row r="44" spans="1:8" s="137" customFormat="1" ht="33">
      <c r="A44" s="12">
        <v>16</v>
      </c>
      <c r="B44" s="133" t="s">
        <v>485</v>
      </c>
      <c r="C44" s="134">
        <v>1</v>
      </c>
      <c r="D44" s="135" t="s">
        <v>470</v>
      </c>
      <c r="E44" s="134" t="s">
        <v>486</v>
      </c>
      <c r="F44" s="136">
        <v>125</v>
      </c>
      <c r="G44" s="135" t="s">
        <v>81</v>
      </c>
      <c r="H44" s="135"/>
    </row>
    <row r="45" spans="1:8" s="137" customFormat="1" ht="33">
      <c r="A45" s="12">
        <v>17</v>
      </c>
      <c r="B45" s="133" t="s">
        <v>487</v>
      </c>
      <c r="C45" s="134">
        <v>1</v>
      </c>
      <c r="D45" s="135" t="s">
        <v>470</v>
      </c>
      <c r="E45" s="134" t="s">
        <v>488</v>
      </c>
      <c r="F45" s="136">
        <v>153</v>
      </c>
      <c r="G45" s="135" t="s">
        <v>81</v>
      </c>
      <c r="H45" s="135"/>
    </row>
    <row r="46" spans="1:8" s="137" customFormat="1" ht="33">
      <c r="A46" s="12">
        <v>18</v>
      </c>
      <c r="B46" s="133" t="s">
        <v>489</v>
      </c>
      <c r="C46" s="134">
        <v>1</v>
      </c>
      <c r="D46" s="135" t="s">
        <v>470</v>
      </c>
      <c r="E46" s="134" t="s">
        <v>284</v>
      </c>
      <c r="F46" s="136">
        <v>88</v>
      </c>
      <c r="G46" s="135" t="s">
        <v>81</v>
      </c>
      <c r="H46" s="135"/>
    </row>
    <row r="47" spans="1:8" s="137" customFormat="1" ht="49.5">
      <c r="A47" s="12">
        <v>19</v>
      </c>
      <c r="B47" s="133" t="s">
        <v>490</v>
      </c>
      <c r="C47" s="134">
        <v>1</v>
      </c>
      <c r="D47" s="135" t="s">
        <v>470</v>
      </c>
      <c r="E47" s="134" t="s">
        <v>284</v>
      </c>
      <c r="F47" s="136">
        <v>88</v>
      </c>
      <c r="G47" s="135" t="s">
        <v>81</v>
      </c>
      <c r="H47" s="135"/>
    </row>
    <row r="48" spans="1:8" s="137" customFormat="1" ht="49.5">
      <c r="A48" s="12">
        <v>20</v>
      </c>
      <c r="B48" s="133" t="s">
        <v>519</v>
      </c>
      <c r="C48" s="134">
        <v>1</v>
      </c>
      <c r="D48" s="135" t="s">
        <v>470</v>
      </c>
      <c r="E48" s="134" t="s">
        <v>260</v>
      </c>
      <c r="F48" s="136">
        <v>300</v>
      </c>
      <c r="G48" s="135" t="s">
        <v>81</v>
      </c>
      <c r="H48" s="135"/>
    </row>
    <row r="49" spans="1:10" s="121" customFormat="1" ht="49.5">
      <c r="A49" s="12">
        <v>21</v>
      </c>
      <c r="B49" s="36" t="s">
        <v>453</v>
      </c>
      <c r="C49" s="31">
        <v>1</v>
      </c>
      <c r="D49" s="31" t="s">
        <v>206</v>
      </c>
      <c r="E49" s="31" t="s">
        <v>307</v>
      </c>
      <c r="F49" s="120">
        <v>70</v>
      </c>
      <c r="G49" s="31" t="s">
        <v>121</v>
      </c>
      <c r="H49" s="31"/>
      <c r="J49" s="122"/>
    </row>
    <row r="50" spans="1:10" s="82" customFormat="1" ht="36" customHeight="1">
      <c r="A50" s="6" t="s">
        <v>57</v>
      </c>
      <c r="B50" s="117" t="s">
        <v>359</v>
      </c>
      <c r="C50" s="6">
        <f>SUM(C51:C63)</f>
        <v>13</v>
      </c>
      <c r="D50" s="118"/>
      <c r="E50" s="119"/>
      <c r="F50" s="129">
        <f>SUM(F51:F63)</f>
        <v>2310</v>
      </c>
      <c r="G50" s="119"/>
      <c r="H50" s="119"/>
    </row>
    <row r="51" spans="1:10" ht="66">
      <c r="A51" s="12">
        <v>1</v>
      </c>
      <c r="B51" s="5" t="s">
        <v>52</v>
      </c>
      <c r="C51" s="2">
        <v>1</v>
      </c>
      <c r="D51" s="2" t="s">
        <v>336</v>
      </c>
      <c r="E51" s="2" t="s">
        <v>284</v>
      </c>
      <c r="F51" s="8">
        <v>80</v>
      </c>
      <c r="G51" s="22" t="s">
        <v>449</v>
      </c>
      <c r="H51" s="12"/>
    </row>
    <row r="52" spans="1:10" ht="66">
      <c r="A52" s="12">
        <v>2</v>
      </c>
      <c r="B52" s="5" t="s">
        <v>53</v>
      </c>
      <c r="C52" s="2">
        <v>1</v>
      </c>
      <c r="D52" s="2" t="s">
        <v>332</v>
      </c>
      <c r="E52" s="2" t="s">
        <v>284</v>
      </c>
      <c r="F52" s="8">
        <v>100</v>
      </c>
      <c r="G52" s="22" t="s">
        <v>449</v>
      </c>
      <c r="H52" s="12"/>
    </row>
    <row r="53" spans="1:10" ht="33">
      <c r="A53" s="12">
        <v>3</v>
      </c>
      <c r="B53" s="5" t="s">
        <v>389</v>
      </c>
      <c r="C53" s="2">
        <v>1</v>
      </c>
      <c r="D53" s="2" t="s">
        <v>54</v>
      </c>
      <c r="E53" s="2" t="s">
        <v>281</v>
      </c>
      <c r="F53" s="8">
        <v>100</v>
      </c>
      <c r="G53" s="22" t="s">
        <v>95</v>
      </c>
      <c r="H53" s="12"/>
    </row>
    <row r="54" spans="1:10" ht="33">
      <c r="A54" s="12">
        <v>4</v>
      </c>
      <c r="B54" s="5" t="s">
        <v>214</v>
      </c>
      <c r="C54" s="2">
        <v>1</v>
      </c>
      <c r="D54" s="2" t="s">
        <v>105</v>
      </c>
      <c r="E54" s="2" t="s">
        <v>298</v>
      </c>
      <c r="F54" s="8">
        <v>180</v>
      </c>
      <c r="G54" s="22" t="s">
        <v>82</v>
      </c>
      <c r="H54" s="12"/>
    </row>
    <row r="55" spans="1:10" ht="49.5">
      <c r="A55" s="12">
        <v>5</v>
      </c>
      <c r="B55" s="5" t="s">
        <v>215</v>
      </c>
      <c r="C55" s="2">
        <v>1</v>
      </c>
      <c r="D55" s="2" t="s">
        <v>188</v>
      </c>
      <c r="E55" s="2" t="s">
        <v>299</v>
      </c>
      <c r="F55" s="8">
        <v>115</v>
      </c>
      <c r="G55" s="22" t="s">
        <v>81</v>
      </c>
      <c r="H55" s="12"/>
    </row>
    <row r="56" spans="1:10" s="137" customFormat="1" ht="33">
      <c r="A56" s="12">
        <v>6</v>
      </c>
      <c r="B56" s="133" t="s">
        <v>520</v>
      </c>
      <c r="C56" s="135">
        <v>1</v>
      </c>
      <c r="D56" s="135" t="s">
        <v>470</v>
      </c>
      <c r="E56" s="135" t="s">
        <v>491</v>
      </c>
      <c r="F56" s="138">
        <v>200</v>
      </c>
      <c r="G56" s="139" t="s">
        <v>81</v>
      </c>
      <c r="H56" s="134"/>
    </row>
    <row r="57" spans="1:10" s="137" customFormat="1" ht="33">
      <c r="A57" s="12">
        <v>7</v>
      </c>
      <c r="B57" s="133" t="s">
        <v>492</v>
      </c>
      <c r="C57" s="135">
        <v>1</v>
      </c>
      <c r="D57" s="135" t="s">
        <v>470</v>
      </c>
      <c r="E57" s="135" t="s">
        <v>365</v>
      </c>
      <c r="F57" s="138">
        <v>97</v>
      </c>
      <c r="G57" s="139" t="s">
        <v>81</v>
      </c>
      <c r="H57" s="134"/>
    </row>
    <row r="58" spans="1:10" s="137" customFormat="1" ht="33">
      <c r="A58" s="12">
        <v>8</v>
      </c>
      <c r="B58" s="133" t="s">
        <v>493</v>
      </c>
      <c r="C58" s="134">
        <v>1</v>
      </c>
      <c r="D58" s="135" t="s">
        <v>470</v>
      </c>
      <c r="E58" s="134" t="s">
        <v>494</v>
      </c>
      <c r="F58" s="136">
        <v>345</v>
      </c>
      <c r="G58" s="135" t="s">
        <v>81</v>
      </c>
      <c r="H58" s="134"/>
    </row>
    <row r="59" spans="1:10" s="137" customFormat="1" ht="33">
      <c r="A59" s="12">
        <v>9</v>
      </c>
      <c r="B59" s="133" t="s">
        <v>495</v>
      </c>
      <c r="C59" s="134">
        <v>1</v>
      </c>
      <c r="D59" s="135" t="s">
        <v>470</v>
      </c>
      <c r="E59" s="134" t="s">
        <v>281</v>
      </c>
      <c r="F59" s="136">
        <v>296</v>
      </c>
      <c r="G59" s="135" t="s">
        <v>81</v>
      </c>
      <c r="H59" s="134"/>
    </row>
    <row r="60" spans="1:10" ht="49.5">
      <c r="A60" s="12">
        <v>10</v>
      </c>
      <c r="B60" s="5" t="s">
        <v>216</v>
      </c>
      <c r="C60" s="2">
        <v>1</v>
      </c>
      <c r="D60" s="2" t="s">
        <v>202</v>
      </c>
      <c r="E60" s="2" t="s">
        <v>300</v>
      </c>
      <c r="F60" s="8">
        <v>177</v>
      </c>
      <c r="G60" s="22" t="s">
        <v>81</v>
      </c>
      <c r="H60" s="12"/>
    </row>
    <row r="61" spans="1:10" ht="49.5">
      <c r="A61" s="12">
        <v>11</v>
      </c>
      <c r="B61" s="5" t="s">
        <v>390</v>
      </c>
      <c r="C61" s="2">
        <v>1</v>
      </c>
      <c r="D61" s="2" t="s">
        <v>202</v>
      </c>
      <c r="E61" s="2" t="s">
        <v>301</v>
      </c>
      <c r="F61" s="8">
        <v>350</v>
      </c>
      <c r="G61" s="22" t="s">
        <v>81</v>
      </c>
      <c r="H61" s="12"/>
    </row>
    <row r="62" spans="1:10" ht="33">
      <c r="A62" s="12">
        <v>12</v>
      </c>
      <c r="B62" s="5" t="s">
        <v>217</v>
      </c>
      <c r="C62" s="2">
        <v>1</v>
      </c>
      <c r="D62" s="2" t="s">
        <v>66</v>
      </c>
      <c r="E62" s="2" t="s">
        <v>277</v>
      </c>
      <c r="F62" s="8">
        <v>250</v>
      </c>
      <c r="G62" s="22" t="s">
        <v>81</v>
      </c>
      <c r="H62" s="12"/>
    </row>
    <row r="63" spans="1:10" ht="33">
      <c r="A63" s="12">
        <v>13</v>
      </c>
      <c r="B63" s="5" t="s">
        <v>310</v>
      </c>
      <c r="C63" s="2">
        <v>1</v>
      </c>
      <c r="D63" s="2" t="s">
        <v>105</v>
      </c>
      <c r="E63" s="2"/>
      <c r="F63" s="8">
        <v>20</v>
      </c>
      <c r="G63" s="22" t="s">
        <v>82</v>
      </c>
      <c r="H63" s="12"/>
    </row>
    <row r="64" spans="1:10" ht="36" customHeight="1">
      <c r="A64" s="6" t="s">
        <v>35</v>
      </c>
      <c r="B64" s="7" t="s">
        <v>51</v>
      </c>
      <c r="C64" s="80">
        <f>SUM(C65:C82)</f>
        <v>18</v>
      </c>
      <c r="D64" s="80"/>
      <c r="E64" s="24"/>
      <c r="F64" s="9">
        <f>SUM(F65:F82)</f>
        <v>2979</v>
      </c>
      <c r="G64" s="21"/>
      <c r="H64" s="12"/>
    </row>
    <row r="65" spans="1:8" ht="66">
      <c r="A65" s="12">
        <v>1</v>
      </c>
      <c r="B65" s="5" t="s">
        <v>218</v>
      </c>
      <c r="C65" s="2">
        <v>1</v>
      </c>
      <c r="D65" s="2" t="s">
        <v>77</v>
      </c>
      <c r="E65" s="2" t="s">
        <v>258</v>
      </c>
      <c r="F65" s="8">
        <v>53</v>
      </c>
      <c r="G65" s="22" t="s">
        <v>449</v>
      </c>
      <c r="H65" s="12"/>
    </row>
    <row r="66" spans="1:8" ht="66">
      <c r="A66" s="12">
        <v>2</v>
      </c>
      <c r="B66" s="5" t="s">
        <v>219</v>
      </c>
      <c r="C66" s="2">
        <v>1</v>
      </c>
      <c r="D66" s="2" t="s">
        <v>101</v>
      </c>
      <c r="E66" s="2" t="s">
        <v>281</v>
      </c>
      <c r="F66" s="8">
        <v>500</v>
      </c>
      <c r="G66" s="22" t="s">
        <v>449</v>
      </c>
      <c r="H66" s="12"/>
    </row>
    <row r="67" spans="1:8" ht="66">
      <c r="A67" s="12">
        <v>3</v>
      </c>
      <c r="B67" s="5" t="s">
        <v>403</v>
      </c>
      <c r="C67" s="2">
        <v>1</v>
      </c>
      <c r="D67" s="2" t="s">
        <v>196</v>
      </c>
      <c r="E67" s="2" t="s">
        <v>281</v>
      </c>
      <c r="F67" s="8">
        <v>100</v>
      </c>
      <c r="G67" s="22" t="s">
        <v>449</v>
      </c>
      <c r="H67" s="12"/>
    </row>
    <row r="68" spans="1:8" s="137" customFormat="1" ht="33">
      <c r="A68" s="12">
        <v>4</v>
      </c>
      <c r="B68" s="133" t="s">
        <v>496</v>
      </c>
      <c r="C68" s="135">
        <v>1</v>
      </c>
      <c r="D68" s="14" t="s">
        <v>497</v>
      </c>
      <c r="E68" s="135" t="s">
        <v>498</v>
      </c>
      <c r="F68" s="138">
        <v>200</v>
      </c>
      <c r="G68" s="139" t="s">
        <v>81</v>
      </c>
      <c r="H68" s="134"/>
    </row>
    <row r="69" spans="1:8" s="137" customFormat="1" ht="33">
      <c r="A69" s="12">
        <v>5</v>
      </c>
      <c r="B69" s="133" t="s">
        <v>499</v>
      </c>
      <c r="C69" s="135">
        <v>1</v>
      </c>
      <c r="D69" s="135" t="s">
        <v>500</v>
      </c>
      <c r="E69" s="135" t="s">
        <v>501</v>
      </c>
      <c r="F69" s="138">
        <v>200</v>
      </c>
      <c r="G69" s="139" t="s">
        <v>81</v>
      </c>
      <c r="H69" s="134"/>
    </row>
    <row r="70" spans="1:8" s="137" customFormat="1" ht="33">
      <c r="A70" s="12">
        <v>6</v>
      </c>
      <c r="B70" s="133" t="s">
        <v>502</v>
      </c>
      <c r="C70" s="135">
        <v>1</v>
      </c>
      <c r="D70" s="14" t="s">
        <v>497</v>
      </c>
      <c r="E70" s="135" t="s">
        <v>503</v>
      </c>
      <c r="F70" s="138">
        <v>500</v>
      </c>
      <c r="G70" s="139" t="s">
        <v>81</v>
      </c>
      <c r="H70" s="134"/>
    </row>
    <row r="71" spans="1:8" ht="33">
      <c r="A71" s="12">
        <v>7</v>
      </c>
      <c r="B71" s="5" t="s">
        <v>222</v>
      </c>
      <c r="C71" s="2">
        <v>1</v>
      </c>
      <c r="D71" s="2" t="s">
        <v>101</v>
      </c>
      <c r="E71" s="2" t="s">
        <v>311</v>
      </c>
      <c r="F71" s="8">
        <v>500</v>
      </c>
      <c r="G71" s="22" t="s">
        <v>99</v>
      </c>
      <c r="H71" s="12"/>
    </row>
    <row r="72" spans="1:8" ht="49.5">
      <c r="A72" s="12">
        <v>8</v>
      </c>
      <c r="B72" s="5" t="s">
        <v>337</v>
      </c>
      <c r="C72" s="2">
        <v>1</v>
      </c>
      <c r="D72" s="2" t="s">
        <v>103</v>
      </c>
      <c r="E72" s="2" t="s">
        <v>297</v>
      </c>
      <c r="F72" s="8">
        <v>61</v>
      </c>
      <c r="G72" s="22" t="s">
        <v>88</v>
      </c>
      <c r="H72" s="12"/>
    </row>
    <row r="73" spans="1:8" ht="33">
      <c r="A73" s="12">
        <v>9</v>
      </c>
      <c r="B73" s="5" t="s">
        <v>220</v>
      </c>
      <c r="C73" s="2">
        <v>1</v>
      </c>
      <c r="D73" s="2" t="s">
        <v>312</v>
      </c>
      <c r="E73" s="2"/>
      <c r="F73" s="8">
        <v>10</v>
      </c>
      <c r="G73" s="22" t="s">
        <v>89</v>
      </c>
      <c r="H73" s="12"/>
    </row>
    <row r="74" spans="1:8" ht="33">
      <c r="A74" s="12">
        <v>10</v>
      </c>
      <c r="B74" s="5" t="s">
        <v>221</v>
      </c>
      <c r="C74" s="2">
        <v>1</v>
      </c>
      <c r="D74" s="2" t="s">
        <v>313</v>
      </c>
      <c r="E74" s="2"/>
      <c r="F74" s="8">
        <v>10</v>
      </c>
      <c r="G74" s="22" t="s">
        <v>82</v>
      </c>
      <c r="H74" s="12"/>
    </row>
    <row r="75" spans="1:8" ht="33">
      <c r="A75" s="12">
        <v>11</v>
      </c>
      <c r="B75" s="5" t="s">
        <v>338</v>
      </c>
      <c r="C75" s="2">
        <v>1</v>
      </c>
      <c r="D75" s="2" t="s">
        <v>54</v>
      </c>
      <c r="E75" s="2" t="s">
        <v>281</v>
      </c>
      <c r="F75" s="8">
        <v>25</v>
      </c>
      <c r="G75" s="22" t="s">
        <v>95</v>
      </c>
      <c r="H75" s="12"/>
    </row>
    <row r="76" spans="1:8" ht="33">
      <c r="A76" s="12">
        <v>12</v>
      </c>
      <c r="B76" s="5" t="s">
        <v>223</v>
      </c>
      <c r="C76" s="2">
        <v>1</v>
      </c>
      <c r="D76" s="2" t="s">
        <v>94</v>
      </c>
      <c r="E76" s="2" t="s">
        <v>260</v>
      </c>
      <c r="F76" s="8">
        <v>20</v>
      </c>
      <c r="G76" s="22" t="s">
        <v>95</v>
      </c>
      <c r="H76" s="12"/>
    </row>
    <row r="77" spans="1:8" ht="33">
      <c r="A77" s="12">
        <v>13</v>
      </c>
      <c r="B77" s="5" t="s">
        <v>339</v>
      </c>
      <c r="C77" s="2">
        <v>1</v>
      </c>
      <c r="D77" s="2" t="s">
        <v>93</v>
      </c>
      <c r="E77" s="2" t="s">
        <v>257</v>
      </c>
      <c r="F77" s="8">
        <v>30</v>
      </c>
      <c r="G77" s="22" t="s">
        <v>95</v>
      </c>
      <c r="H77" s="12"/>
    </row>
    <row r="78" spans="1:8" ht="49.5">
      <c r="A78" s="12">
        <v>14</v>
      </c>
      <c r="B78" s="5" t="s">
        <v>340</v>
      </c>
      <c r="C78" s="2">
        <v>1</v>
      </c>
      <c r="D78" s="2" t="s">
        <v>93</v>
      </c>
      <c r="E78" s="2" t="s">
        <v>295</v>
      </c>
      <c r="F78" s="8">
        <v>300</v>
      </c>
      <c r="G78" s="22" t="s">
        <v>95</v>
      </c>
      <c r="H78" s="12"/>
    </row>
    <row r="79" spans="1:8" ht="33">
      <c r="A79" s="12">
        <v>15</v>
      </c>
      <c r="B79" s="5" t="s">
        <v>341</v>
      </c>
      <c r="C79" s="2">
        <v>1</v>
      </c>
      <c r="D79" s="2" t="s">
        <v>54</v>
      </c>
      <c r="E79" s="2" t="s">
        <v>296</v>
      </c>
      <c r="F79" s="8">
        <v>50</v>
      </c>
      <c r="G79" s="22" t="s">
        <v>95</v>
      </c>
      <c r="H79" s="12"/>
    </row>
    <row r="80" spans="1:8" ht="33">
      <c r="A80" s="12">
        <v>16</v>
      </c>
      <c r="B80" s="5" t="s">
        <v>294</v>
      </c>
      <c r="C80" s="2">
        <v>1</v>
      </c>
      <c r="D80" s="2" t="s">
        <v>96</v>
      </c>
      <c r="E80" s="2" t="s">
        <v>257</v>
      </c>
      <c r="F80" s="8">
        <v>20</v>
      </c>
      <c r="G80" s="22" t="s">
        <v>95</v>
      </c>
      <c r="H80" s="12"/>
    </row>
    <row r="81" spans="1:8" ht="49.5">
      <c r="A81" s="12">
        <v>17</v>
      </c>
      <c r="B81" s="5" t="s">
        <v>371</v>
      </c>
      <c r="C81" s="2">
        <v>1</v>
      </c>
      <c r="D81" s="2" t="s">
        <v>372</v>
      </c>
      <c r="E81" s="2" t="s">
        <v>363</v>
      </c>
      <c r="F81" s="8">
        <v>350</v>
      </c>
      <c r="G81" s="22" t="s">
        <v>124</v>
      </c>
      <c r="H81" s="12"/>
    </row>
    <row r="82" spans="1:8" ht="82.5">
      <c r="A82" s="12">
        <v>18</v>
      </c>
      <c r="B82" s="5" t="s">
        <v>344</v>
      </c>
      <c r="C82" s="12">
        <v>1</v>
      </c>
      <c r="D82" s="2" t="s">
        <v>265</v>
      </c>
      <c r="E82" s="12" t="s">
        <v>279</v>
      </c>
      <c r="F82" s="76">
        <v>50</v>
      </c>
      <c r="G82" s="2" t="s">
        <v>87</v>
      </c>
      <c r="H82" s="12"/>
    </row>
    <row r="83" spans="1:8" ht="36" customHeight="1">
      <c r="A83" s="6" t="s">
        <v>40</v>
      </c>
      <c r="B83" s="7" t="s">
        <v>55</v>
      </c>
      <c r="C83" s="80">
        <f>SUM(C84:C93)</f>
        <v>10</v>
      </c>
      <c r="D83" s="80"/>
      <c r="E83" s="80"/>
      <c r="F83" s="9">
        <f>SUM(F84:F93)</f>
        <v>1152</v>
      </c>
      <c r="G83" s="25"/>
      <c r="H83" s="12"/>
    </row>
    <row r="84" spans="1:8" ht="66">
      <c r="A84" s="12">
        <v>1</v>
      </c>
      <c r="B84" s="5" t="s">
        <v>224</v>
      </c>
      <c r="C84" s="2">
        <v>1</v>
      </c>
      <c r="D84" s="2" t="s">
        <v>98</v>
      </c>
      <c r="E84" s="2" t="s">
        <v>293</v>
      </c>
      <c r="F84" s="4">
        <v>225</v>
      </c>
      <c r="G84" s="22" t="s">
        <v>449</v>
      </c>
      <c r="H84" s="12"/>
    </row>
    <row r="85" spans="1:8" ht="33">
      <c r="A85" s="12">
        <v>2</v>
      </c>
      <c r="B85" s="5" t="s">
        <v>244</v>
      </c>
      <c r="C85" s="12">
        <v>1</v>
      </c>
      <c r="D85" s="2" t="s">
        <v>98</v>
      </c>
      <c r="E85" s="12" t="s">
        <v>292</v>
      </c>
      <c r="F85" s="76">
        <v>180</v>
      </c>
      <c r="G85" s="2" t="s">
        <v>81</v>
      </c>
      <c r="H85" s="12"/>
    </row>
    <row r="86" spans="1:8" ht="33">
      <c r="A86" s="12">
        <v>3</v>
      </c>
      <c r="B86" s="5" t="s">
        <v>327</v>
      </c>
      <c r="C86" s="2">
        <v>1</v>
      </c>
      <c r="D86" s="2" t="s">
        <v>56</v>
      </c>
      <c r="E86" s="2"/>
      <c r="F86" s="4">
        <v>36</v>
      </c>
      <c r="G86" s="2" t="s">
        <v>82</v>
      </c>
      <c r="H86" s="12"/>
    </row>
    <row r="87" spans="1:8" ht="49.5">
      <c r="A87" s="12">
        <v>4</v>
      </c>
      <c r="B87" s="5" t="s">
        <v>328</v>
      </c>
      <c r="C87" s="12">
        <v>1</v>
      </c>
      <c r="D87" s="2" t="s">
        <v>229</v>
      </c>
      <c r="E87" s="2"/>
      <c r="F87" s="4">
        <v>85</v>
      </c>
      <c r="G87" s="2" t="s">
        <v>87</v>
      </c>
      <c r="H87" s="12"/>
    </row>
    <row r="88" spans="1:8" ht="33">
      <c r="A88" s="12">
        <v>5</v>
      </c>
      <c r="B88" s="5" t="s">
        <v>225</v>
      </c>
      <c r="C88" s="12">
        <v>1</v>
      </c>
      <c r="D88" s="2" t="s">
        <v>34</v>
      </c>
      <c r="E88" s="2" t="s">
        <v>254</v>
      </c>
      <c r="F88" s="4">
        <v>50</v>
      </c>
      <c r="G88" s="2" t="s">
        <v>86</v>
      </c>
      <c r="H88" s="12"/>
    </row>
    <row r="89" spans="1:8" ht="33">
      <c r="A89" s="12">
        <v>6</v>
      </c>
      <c r="B89" s="5" t="s">
        <v>226</v>
      </c>
      <c r="C89" s="12">
        <v>1</v>
      </c>
      <c r="D89" s="2" t="s">
        <v>93</v>
      </c>
      <c r="E89" s="2" t="s">
        <v>262</v>
      </c>
      <c r="F89" s="4">
        <v>30</v>
      </c>
      <c r="G89" s="2" t="s">
        <v>95</v>
      </c>
      <c r="H89" s="12"/>
    </row>
    <row r="90" spans="1:8" ht="33">
      <c r="A90" s="12">
        <v>7</v>
      </c>
      <c r="B90" s="5" t="s">
        <v>227</v>
      </c>
      <c r="C90" s="12">
        <v>1</v>
      </c>
      <c r="D90" s="2" t="s">
        <v>93</v>
      </c>
      <c r="E90" s="2" t="s">
        <v>257</v>
      </c>
      <c r="F90" s="4">
        <v>10</v>
      </c>
      <c r="G90" s="2" t="s">
        <v>95</v>
      </c>
      <c r="H90" s="12"/>
    </row>
    <row r="91" spans="1:8" ht="66">
      <c r="A91" s="12">
        <v>8</v>
      </c>
      <c r="B91" s="5" t="s">
        <v>329</v>
      </c>
      <c r="C91" s="2">
        <v>1</v>
      </c>
      <c r="D91" s="2" t="s">
        <v>106</v>
      </c>
      <c r="E91" s="2" t="s">
        <v>291</v>
      </c>
      <c r="F91" s="4">
        <v>326</v>
      </c>
      <c r="G91" s="2" t="s">
        <v>87</v>
      </c>
      <c r="H91" s="12"/>
    </row>
    <row r="92" spans="1:8" ht="49.5">
      <c r="A92" s="12">
        <v>9</v>
      </c>
      <c r="B92" s="5" t="s">
        <v>6</v>
      </c>
      <c r="C92" s="12">
        <v>1</v>
      </c>
      <c r="D92" s="2" t="s">
        <v>228</v>
      </c>
      <c r="E92" s="2" t="s">
        <v>290</v>
      </c>
      <c r="F92" s="4">
        <v>200</v>
      </c>
      <c r="G92" s="10" t="s">
        <v>88</v>
      </c>
      <c r="H92" s="12"/>
    </row>
    <row r="93" spans="1:8" ht="33">
      <c r="A93" s="12">
        <v>10</v>
      </c>
      <c r="B93" s="5" t="s">
        <v>330</v>
      </c>
      <c r="C93" s="12">
        <v>1</v>
      </c>
      <c r="D93" s="2" t="s">
        <v>54</v>
      </c>
      <c r="E93" s="2"/>
      <c r="F93" s="4">
        <v>10</v>
      </c>
      <c r="G93" s="2" t="s">
        <v>95</v>
      </c>
      <c r="H93" s="12"/>
    </row>
    <row r="94" spans="1:8" s="82" customFormat="1" ht="36" customHeight="1">
      <c r="A94" s="6" t="s">
        <v>58</v>
      </c>
      <c r="B94" s="7" t="s">
        <v>36</v>
      </c>
      <c r="C94" s="6">
        <f>SUM(C95)</f>
        <v>1</v>
      </c>
      <c r="D94" s="6"/>
      <c r="E94" s="6"/>
      <c r="F94" s="81">
        <f>SUM(F95)</f>
        <v>15</v>
      </c>
      <c r="G94" s="6"/>
      <c r="H94" s="12"/>
    </row>
    <row r="95" spans="1:8" ht="66">
      <c r="A95" s="12">
        <v>1</v>
      </c>
      <c r="B95" s="1" t="s">
        <v>437</v>
      </c>
      <c r="C95" s="12">
        <v>1</v>
      </c>
      <c r="D95" s="2" t="s">
        <v>289</v>
      </c>
      <c r="E95" s="12" t="s">
        <v>279</v>
      </c>
      <c r="F95" s="76">
        <v>15</v>
      </c>
      <c r="G95" s="22" t="s">
        <v>449</v>
      </c>
      <c r="H95" s="12"/>
    </row>
    <row r="96" spans="1:8" ht="36" customHeight="1">
      <c r="A96" s="6" t="s">
        <v>69</v>
      </c>
      <c r="B96" s="7" t="s">
        <v>39</v>
      </c>
      <c r="C96" s="6">
        <f>SUM(C97:C111)</f>
        <v>15</v>
      </c>
      <c r="D96" s="6"/>
      <c r="E96" s="6"/>
      <c r="F96" s="81">
        <f>SUM(F97:F111)</f>
        <v>50</v>
      </c>
      <c r="G96" s="6"/>
      <c r="H96" s="12"/>
    </row>
    <row r="97" spans="1:8" ht="33">
      <c r="A97" s="12">
        <v>1</v>
      </c>
      <c r="B97" s="5" t="s">
        <v>521</v>
      </c>
      <c r="C97" s="2">
        <v>1</v>
      </c>
      <c r="D97" s="2" t="s">
        <v>230</v>
      </c>
      <c r="E97" s="2" t="s">
        <v>286</v>
      </c>
      <c r="F97" s="4">
        <v>5</v>
      </c>
      <c r="G97" s="2" t="s">
        <v>83</v>
      </c>
      <c r="H97" s="12"/>
    </row>
    <row r="98" spans="1:8" ht="33">
      <c r="A98" s="12">
        <v>2</v>
      </c>
      <c r="B98" s="5" t="s">
        <v>134</v>
      </c>
      <c r="C98" s="2">
        <v>1</v>
      </c>
      <c r="D98" s="2" t="s">
        <v>231</v>
      </c>
      <c r="E98" s="2" t="s">
        <v>287</v>
      </c>
      <c r="F98" s="4">
        <v>3</v>
      </c>
      <c r="G98" s="2" t="s">
        <v>83</v>
      </c>
      <c r="H98" s="12"/>
    </row>
    <row r="99" spans="1:8" ht="33">
      <c r="A99" s="12">
        <v>3</v>
      </c>
      <c r="B99" s="5" t="s">
        <v>135</v>
      </c>
      <c r="C99" s="2">
        <v>1</v>
      </c>
      <c r="D99" s="2" t="s">
        <v>232</v>
      </c>
      <c r="E99" s="2" t="s">
        <v>287</v>
      </c>
      <c r="F99" s="4">
        <v>3</v>
      </c>
      <c r="G99" s="2" t="s">
        <v>83</v>
      </c>
      <c r="H99" s="12"/>
    </row>
    <row r="100" spans="1:8" ht="33">
      <c r="A100" s="12">
        <v>4</v>
      </c>
      <c r="B100" s="5" t="s">
        <v>136</v>
      </c>
      <c r="C100" s="2">
        <v>1</v>
      </c>
      <c r="D100" s="2" t="s">
        <v>233</v>
      </c>
      <c r="E100" s="2" t="s">
        <v>287</v>
      </c>
      <c r="F100" s="4">
        <v>3</v>
      </c>
      <c r="G100" s="2" t="s">
        <v>83</v>
      </c>
      <c r="H100" s="12"/>
    </row>
    <row r="101" spans="1:8" ht="33">
      <c r="A101" s="12">
        <v>5</v>
      </c>
      <c r="B101" s="5" t="s">
        <v>137</v>
      </c>
      <c r="C101" s="2">
        <v>1</v>
      </c>
      <c r="D101" s="2" t="s">
        <v>234</v>
      </c>
      <c r="E101" s="2" t="s">
        <v>287</v>
      </c>
      <c r="F101" s="4">
        <v>3</v>
      </c>
      <c r="G101" s="2" t="s">
        <v>83</v>
      </c>
      <c r="H101" s="12"/>
    </row>
    <row r="102" spans="1:8" ht="33">
      <c r="A102" s="12">
        <v>6</v>
      </c>
      <c r="B102" s="5" t="s">
        <v>138</v>
      </c>
      <c r="C102" s="2">
        <v>1</v>
      </c>
      <c r="D102" s="2" t="s">
        <v>235</v>
      </c>
      <c r="E102" s="2" t="s">
        <v>287</v>
      </c>
      <c r="F102" s="4">
        <v>3</v>
      </c>
      <c r="G102" s="2" t="s">
        <v>83</v>
      </c>
      <c r="H102" s="12"/>
    </row>
    <row r="103" spans="1:8" ht="49.5">
      <c r="A103" s="12">
        <v>7</v>
      </c>
      <c r="B103" s="5" t="s">
        <v>391</v>
      </c>
      <c r="C103" s="2">
        <v>1</v>
      </c>
      <c r="D103" s="2" t="s">
        <v>236</v>
      </c>
      <c r="E103" s="2" t="s">
        <v>287</v>
      </c>
      <c r="F103" s="4">
        <v>3</v>
      </c>
      <c r="G103" s="2" t="s">
        <v>83</v>
      </c>
      <c r="H103" s="12"/>
    </row>
    <row r="104" spans="1:8" ht="33">
      <c r="A104" s="12">
        <v>8</v>
      </c>
      <c r="B104" s="5" t="s">
        <v>139</v>
      </c>
      <c r="C104" s="2">
        <v>1</v>
      </c>
      <c r="D104" s="2" t="s">
        <v>237</v>
      </c>
      <c r="E104" s="2" t="s">
        <v>287</v>
      </c>
      <c r="F104" s="4">
        <v>3</v>
      </c>
      <c r="G104" s="2" t="s">
        <v>83</v>
      </c>
      <c r="H104" s="12"/>
    </row>
    <row r="105" spans="1:8" ht="33">
      <c r="A105" s="12">
        <v>9</v>
      </c>
      <c r="B105" s="5" t="s">
        <v>140</v>
      </c>
      <c r="C105" s="2">
        <v>1</v>
      </c>
      <c r="D105" s="2" t="s">
        <v>238</v>
      </c>
      <c r="E105" s="2" t="s">
        <v>287</v>
      </c>
      <c r="F105" s="4">
        <v>3</v>
      </c>
      <c r="G105" s="2" t="s">
        <v>83</v>
      </c>
      <c r="H105" s="12"/>
    </row>
    <row r="106" spans="1:8" ht="33">
      <c r="A106" s="12">
        <v>10</v>
      </c>
      <c r="B106" s="5" t="s">
        <v>141</v>
      </c>
      <c r="C106" s="2">
        <v>1</v>
      </c>
      <c r="D106" s="2" t="s">
        <v>239</v>
      </c>
      <c r="E106" s="2" t="s">
        <v>287</v>
      </c>
      <c r="F106" s="4">
        <v>3</v>
      </c>
      <c r="G106" s="2" t="s">
        <v>83</v>
      </c>
      <c r="H106" s="12"/>
    </row>
    <row r="107" spans="1:8" ht="33">
      <c r="A107" s="12">
        <v>11</v>
      </c>
      <c r="B107" s="5" t="s">
        <v>142</v>
      </c>
      <c r="C107" s="2">
        <v>1</v>
      </c>
      <c r="D107" s="2" t="s">
        <v>229</v>
      </c>
      <c r="E107" s="2" t="s">
        <v>280</v>
      </c>
      <c r="F107" s="4">
        <v>5</v>
      </c>
      <c r="G107" s="2" t="s">
        <v>83</v>
      </c>
      <c r="H107" s="12"/>
    </row>
    <row r="108" spans="1:8" ht="33">
      <c r="A108" s="12">
        <v>12</v>
      </c>
      <c r="B108" s="5" t="s">
        <v>143</v>
      </c>
      <c r="C108" s="2">
        <v>1</v>
      </c>
      <c r="D108" s="2" t="s">
        <v>240</v>
      </c>
      <c r="E108" s="2" t="s">
        <v>288</v>
      </c>
      <c r="F108" s="4">
        <v>4</v>
      </c>
      <c r="G108" s="2" t="s">
        <v>83</v>
      </c>
      <c r="H108" s="12"/>
    </row>
    <row r="109" spans="1:8" ht="33">
      <c r="A109" s="12">
        <v>13</v>
      </c>
      <c r="B109" s="5" t="s">
        <v>144</v>
      </c>
      <c r="C109" s="2">
        <v>1</v>
      </c>
      <c r="D109" s="2" t="s">
        <v>241</v>
      </c>
      <c r="E109" s="2" t="s">
        <v>287</v>
      </c>
      <c r="F109" s="4">
        <v>3</v>
      </c>
      <c r="G109" s="2" t="s">
        <v>83</v>
      </c>
      <c r="H109" s="12"/>
    </row>
    <row r="110" spans="1:8" ht="33">
      <c r="A110" s="12">
        <v>14</v>
      </c>
      <c r="B110" s="5" t="s">
        <v>145</v>
      </c>
      <c r="C110" s="2">
        <v>1</v>
      </c>
      <c r="D110" s="2" t="s">
        <v>242</v>
      </c>
      <c r="E110" s="2" t="s">
        <v>287</v>
      </c>
      <c r="F110" s="4">
        <v>3</v>
      </c>
      <c r="G110" s="2" t="s">
        <v>83</v>
      </c>
      <c r="H110" s="12"/>
    </row>
    <row r="111" spans="1:8" ht="33">
      <c r="A111" s="12">
        <v>15</v>
      </c>
      <c r="B111" s="5" t="s">
        <v>146</v>
      </c>
      <c r="C111" s="2">
        <v>1</v>
      </c>
      <c r="D111" s="2" t="s">
        <v>243</v>
      </c>
      <c r="E111" s="2" t="s">
        <v>287</v>
      </c>
      <c r="F111" s="4">
        <v>3</v>
      </c>
      <c r="G111" s="2" t="s">
        <v>83</v>
      </c>
      <c r="H111" s="12"/>
    </row>
    <row r="112" spans="1:8" ht="36" customHeight="1">
      <c r="A112" s="6" t="s">
        <v>1</v>
      </c>
      <c r="B112" s="7" t="s">
        <v>41</v>
      </c>
      <c r="C112" s="83">
        <f>SUM(C113:C121)</f>
        <v>9</v>
      </c>
      <c r="D112" s="83"/>
      <c r="E112" s="83"/>
      <c r="F112" s="84">
        <f>SUM(F113:F121)</f>
        <v>205</v>
      </c>
      <c r="G112" s="83"/>
      <c r="H112" s="12"/>
    </row>
    <row r="113" spans="1:8" ht="66">
      <c r="A113" s="12">
        <v>1</v>
      </c>
      <c r="B113" s="5" t="s">
        <v>147</v>
      </c>
      <c r="C113" s="12">
        <v>1</v>
      </c>
      <c r="D113" s="2" t="s">
        <v>42</v>
      </c>
      <c r="E113" s="12" t="s">
        <v>285</v>
      </c>
      <c r="F113" s="76">
        <v>10</v>
      </c>
      <c r="G113" s="22" t="s">
        <v>449</v>
      </c>
      <c r="H113" s="12"/>
    </row>
    <row r="114" spans="1:8" ht="49.5">
      <c r="A114" s="12">
        <v>2</v>
      </c>
      <c r="B114" s="5" t="s">
        <v>148</v>
      </c>
      <c r="C114" s="12">
        <v>1</v>
      </c>
      <c r="D114" s="12" t="s">
        <v>43</v>
      </c>
      <c r="E114" s="12" t="s">
        <v>280</v>
      </c>
      <c r="F114" s="76">
        <v>10</v>
      </c>
      <c r="G114" s="22" t="s">
        <v>448</v>
      </c>
      <c r="H114" s="12"/>
    </row>
    <row r="115" spans="1:8" ht="49.5">
      <c r="A115" s="12">
        <v>3</v>
      </c>
      <c r="B115" s="5" t="s">
        <v>149</v>
      </c>
      <c r="C115" s="12">
        <v>1</v>
      </c>
      <c r="D115" s="12" t="s">
        <v>44</v>
      </c>
      <c r="E115" s="12" t="s">
        <v>280</v>
      </c>
      <c r="F115" s="76">
        <v>10</v>
      </c>
      <c r="G115" s="22" t="s">
        <v>448</v>
      </c>
      <c r="H115" s="12"/>
    </row>
    <row r="116" spans="1:8" ht="49.5">
      <c r="A116" s="12">
        <v>4</v>
      </c>
      <c r="B116" s="5" t="s">
        <v>150</v>
      </c>
      <c r="C116" s="12">
        <v>1</v>
      </c>
      <c r="D116" s="12" t="s">
        <v>37</v>
      </c>
      <c r="E116" s="12" t="s">
        <v>280</v>
      </c>
      <c r="F116" s="76">
        <v>10</v>
      </c>
      <c r="G116" s="22" t="s">
        <v>448</v>
      </c>
      <c r="H116" s="12"/>
    </row>
    <row r="117" spans="1:8" ht="49.5">
      <c r="A117" s="12">
        <v>5</v>
      </c>
      <c r="B117" s="5" t="s">
        <v>151</v>
      </c>
      <c r="C117" s="12">
        <v>1</v>
      </c>
      <c r="D117" s="12" t="s">
        <v>34</v>
      </c>
      <c r="E117" s="12" t="s">
        <v>280</v>
      </c>
      <c r="F117" s="76">
        <v>10</v>
      </c>
      <c r="G117" s="22" t="s">
        <v>448</v>
      </c>
      <c r="H117" s="12"/>
    </row>
    <row r="118" spans="1:8" ht="49.5">
      <c r="A118" s="12">
        <v>6</v>
      </c>
      <c r="B118" s="5" t="s">
        <v>152</v>
      </c>
      <c r="C118" s="12">
        <v>1</v>
      </c>
      <c r="D118" s="12" t="s">
        <v>37</v>
      </c>
      <c r="E118" s="12" t="s">
        <v>280</v>
      </c>
      <c r="F118" s="76">
        <v>10</v>
      </c>
      <c r="G118" s="22" t="s">
        <v>448</v>
      </c>
      <c r="H118" s="12"/>
    </row>
    <row r="119" spans="1:8" s="28" customFormat="1" ht="49.5">
      <c r="A119" s="12">
        <v>7</v>
      </c>
      <c r="B119" s="15" t="s">
        <v>464</v>
      </c>
      <c r="C119" s="13">
        <v>1</v>
      </c>
      <c r="D119" s="14" t="s">
        <v>465</v>
      </c>
      <c r="E119" s="13" t="s">
        <v>254</v>
      </c>
      <c r="F119" s="120">
        <v>100</v>
      </c>
      <c r="G119" s="14" t="s">
        <v>121</v>
      </c>
      <c r="H119" s="14" t="s">
        <v>522</v>
      </c>
    </row>
    <row r="120" spans="1:8" ht="33">
      <c r="A120" s="12">
        <v>8</v>
      </c>
      <c r="B120" s="5" t="s">
        <v>153</v>
      </c>
      <c r="C120" s="12">
        <v>1</v>
      </c>
      <c r="D120" s="12" t="s">
        <v>45</v>
      </c>
      <c r="E120" s="12" t="s">
        <v>284</v>
      </c>
      <c r="F120" s="76">
        <v>30</v>
      </c>
      <c r="G120" s="2" t="s">
        <v>84</v>
      </c>
      <c r="H120" s="12"/>
    </row>
    <row r="121" spans="1:8" ht="33">
      <c r="A121" s="12">
        <v>9</v>
      </c>
      <c r="B121" s="5" t="s">
        <v>154</v>
      </c>
      <c r="C121" s="12">
        <v>1</v>
      </c>
      <c r="D121" s="2" t="s">
        <v>107</v>
      </c>
      <c r="E121" s="12" t="s">
        <v>283</v>
      </c>
      <c r="F121" s="76">
        <v>15</v>
      </c>
      <c r="G121" s="2" t="s">
        <v>82</v>
      </c>
      <c r="H121" s="12"/>
    </row>
    <row r="122" spans="1:8" ht="36" customHeight="1">
      <c r="A122" s="6" t="s">
        <v>3</v>
      </c>
      <c r="B122" s="7" t="s">
        <v>46</v>
      </c>
      <c r="C122" s="6">
        <f>C123+C128+C130</f>
        <v>5</v>
      </c>
      <c r="D122" s="6"/>
      <c r="E122" s="6"/>
      <c r="F122" s="9">
        <f>F123+F128+F130</f>
        <v>517</v>
      </c>
      <c r="G122" s="25"/>
      <c r="H122" s="12"/>
    </row>
    <row r="123" spans="1:8" ht="36" customHeight="1">
      <c r="A123" s="6" t="s">
        <v>47</v>
      </c>
      <c r="B123" s="7" t="s">
        <v>50</v>
      </c>
      <c r="C123" s="6">
        <f>SUM(C124:C127)</f>
        <v>4</v>
      </c>
      <c r="D123" s="6"/>
      <c r="E123" s="6"/>
      <c r="F123" s="81">
        <f>SUM(F124:F127)</f>
        <v>502</v>
      </c>
      <c r="G123" s="6"/>
      <c r="H123" s="12"/>
    </row>
    <row r="124" spans="1:8" s="75" customFormat="1" ht="49.5">
      <c r="A124" s="2">
        <v>1</v>
      </c>
      <c r="B124" s="5" t="s">
        <v>155</v>
      </c>
      <c r="C124" s="2">
        <v>1</v>
      </c>
      <c r="D124" s="2" t="s">
        <v>101</v>
      </c>
      <c r="E124" s="2" t="s">
        <v>281</v>
      </c>
      <c r="F124" s="4">
        <v>350</v>
      </c>
      <c r="G124" s="22" t="s">
        <v>448</v>
      </c>
      <c r="H124" s="2"/>
    </row>
    <row r="125" spans="1:8" ht="33">
      <c r="A125" s="12">
        <v>2</v>
      </c>
      <c r="B125" s="5" t="s">
        <v>11</v>
      </c>
      <c r="C125" s="12">
        <v>1</v>
      </c>
      <c r="D125" s="2" t="s">
        <v>68</v>
      </c>
      <c r="E125" s="12" t="s">
        <v>253</v>
      </c>
      <c r="F125" s="76">
        <v>50</v>
      </c>
      <c r="G125" s="2" t="s">
        <v>86</v>
      </c>
      <c r="H125" s="12"/>
    </row>
    <row r="126" spans="1:8" ht="49.5">
      <c r="A126" s="12">
        <v>3</v>
      </c>
      <c r="B126" s="5" t="s">
        <v>156</v>
      </c>
      <c r="C126" s="12">
        <v>1</v>
      </c>
      <c r="D126" s="2" t="s">
        <v>37</v>
      </c>
      <c r="E126" s="12" t="s">
        <v>282</v>
      </c>
      <c r="F126" s="76">
        <v>32</v>
      </c>
      <c r="G126" s="2" t="s">
        <v>81</v>
      </c>
      <c r="H126" s="12"/>
    </row>
    <row r="127" spans="1:8" s="28" customFormat="1" ht="49.5">
      <c r="A127" s="13">
        <v>4</v>
      </c>
      <c r="B127" s="15" t="s">
        <v>466</v>
      </c>
      <c r="C127" s="13">
        <v>1</v>
      </c>
      <c r="D127" s="14" t="s">
        <v>467</v>
      </c>
      <c r="E127" s="13" t="s">
        <v>284</v>
      </c>
      <c r="F127" s="77">
        <v>70</v>
      </c>
      <c r="G127" s="14" t="s">
        <v>468</v>
      </c>
      <c r="H127" s="13"/>
    </row>
    <row r="128" spans="1:8" ht="36" customHeight="1">
      <c r="A128" s="6" t="s">
        <v>48</v>
      </c>
      <c r="B128" s="7" t="s">
        <v>49</v>
      </c>
      <c r="C128" s="6">
        <f>SUM(C129:C129)</f>
        <v>1</v>
      </c>
      <c r="D128" s="6"/>
      <c r="E128" s="6"/>
      <c r="F128" s="81">
        <f>SUM(F129:F129)</f>
        <v>15</v>
      </c>
      <c r="G128" s="6"/>
      <c r="H128" s="12"/>
    </row>
    <row r="129" spans="1:8" ht="33">
      <c r="A129" s="12">
        <v>9</v>
      </c>
      <c r="B129" s="5" t="s">
        <v>161</v>
      </c>
      <c r="C129" s="12">
        <v>1</v>
      </c>
      <c r="D129" s="2" t="s">
        <v>105</v>
      </c>
      <c r="E129" s="2"/>
      <c r="F129" s="76">
        <v>15</v>
      </c>
      <c r="G129" s="2" t="s">
        <v>82</v>
      </c>
      <c r="H129" s="12"/>
    </row>
    <row r="130" spans="1:8" ht="36" customHeight="1">
      <c r="A130" s="6" t="s">
        <v>71</v>
      </c>
      <c r="B130" s="7" t="s">
        <v>72</v>
      </c>
      <c r="C130" s="6">
        <v>0</v>
      </c>
      <c r="D130" s="6"/>
      <c r="E130" s="6"/>
      <c r="F130" s="81">
        <v>0</v>
      </c>
      <c r="G130" s="6"/>
      <c r="H130" s="12"/>
    </row>
    <row r="131" spans="1:8" ht="36" customHeight="1">
      <c r="A131" s="6" t="s">
        <v>4</v>
      </c>
      <c r="B131" s="140" t="s">
        <v>59</v>
      </c>
      <c r="C131" s="85">
        <f>SUM(C132:C156)</f>
        <v>25</v>
      </c>
      <c r="D131" s="85"/>
      <c r="E131" s="85"/>
      <c r="F131" s="86">
        <f>SUM(F132:F156)</f>
        <v>8310</v>
      </c>
      <c r="G131" s="21"/>
      <c r="H131" s="12"/>
    </row>
    <row r="132" spans="1:8" ht="66">
      <c r="A132" s="12">
        <v>1</v>
      </c>
      <c r="B132" s="5" t="s">
        <v>164</v>
      </c>
      <c r="C132" s="2">
        <v>1</v>
      </c>
      <c r="D132" s="2" t="s">
        <v>101</v>
      </c>
      <c r="E132" s="2" t="s">
        <v>260</v>
      </c>
      <c r="F132" s="4">
        <v>700</v>
      </c>
      <c r="G132" s="22" t="s">
        <v>449</v>
      </c>
      <c r="H132" s="12"/>
    </row>
    <row r="133" spans="1:8" ht="66">
      <c r="A133" s="12">
        <v>2</v>
      </c>
      <c r="B133" s="5" t="s">
        <v>388</v>
      </c>
      <c r="C133" s="2">
        <v>1</v>
      </c>
      <c r="D133" s="2" t="s">
        <v>101</v>
      </c>
      <c r="E133" s="2" t="s">
        <v>278</v>
      </c>
      <c r="F133" s="4">
        <v>700</v>
      </c>
      <c r="G133" s="22" t="s">
        <v>449</v>
      </c>
      <c r="H133" s="12"/>
    </row>
    <row r="134" spans="1:8" ht="66">
      <c r="A134" s="12">
        <v>3</v>
      </c>
      <c r="B134" s="5" t="s">
        <v>165</v>
      </c>
      <c r="C134" s="2">
        <v>1</v>
      </c>
      <c r="D134" s="2" t="s">
        <v>101</v>
      </c>
      <c r="E134" s="2" t="s">
        <v>277</v>
      </c>
      <c r="F134" s="4">
        <v>800</v>
      </c>
      <c r="G134" s="22" t="s">
        <v>449</v>
      </c>
      <c r="H134" s="12"/>
    </row>
    <row r="135" spans="1:8" s="28" customFormat="1" ht="49.5">
      <c r="A135" s="12">
        <v>4</v>
      </c>
      <c r="B135" s="15" t="s">
        <v>70</v>
      </c>
      <c r="C135" s="13">
        <v>1</v>
      </c>
      <c r="D135" s="14" t="s">
        <v>104</v>
      </c>
      <c r="E135" s="14" t="s">
        <v>380</v>
      </c>
      <c r="F135" s="79">
        <v>892</v>
      </c>
      <c r="G135" s="116" t="s">
        <v>450</v>
      </c>
      <c r="H135" s="29" t="s">
        <v>124</v>
      </c>
    </row>
    <row r="136" spans="1:8" ht="66">
      <c r="A136" s="12">
        <v>5</v>
      </c>
      <c r="B136" s="5" t="s">
        <v>166</v>
      </c>
      <c r="C136" s="2">
        <v>1</v>
      </c>
      <c r="D136" s="2" t="s">
        <v>105</v>
      </c>
      <c r="E136" s="2" t="s">
        <v>276</v>
      </c>
      <c r="F136" s="4">
        <v>10</v>
      </c>
      <c r="G136" s="2" t="s">
        <v>82</v>
      </c>
      <c r="H136" s="12"/>
    </row>
    <row r="137" spans="1:8" ht="33">
      <c r="A137" s="12">
        <v>6</v>
      </c>
      <c r="B137" s="5" t="s">
        <v>167</v>
      </c>
      <c r="C137" s="12">
        <v>1</v>
      </c>
      <c r="D137" s="2" t="s">
        <v>108</v>
      </c>
      <c r="E137" s="2" t="s">
        <v>275</v>
      </c>
      <c r="F137" s="4">
        <v>50</v>
      </c>
      <c r="G137" s="2" t="s">
        <v>81</v>
      </c>
      <c r="H137" s="12"/>
    </row>
    <row r="138" spans="1:8" ht="33">
      <c r="A138" s="12">
        <v>7</v>
      </c>
      <c r="B138" s="5" t="s">
        <v>168</v>
      </c>
      <c r="C138" s="12">
        <v>1</v>
      </c>
      <c r="D138" s="2" t="s">
        <v>108</v>
      </c>
      <c r="E138" s="2" t="s">
        <v>274</v>
      </c>
      <c r="F138" s="4">
        <v>72</v>
      </c>
      <c r="G138" s="2" t="s">
        <v>81</v>
      </c>
      <c r="H138" s="12"/>
    </row>
    <row r="139" spans="1:8" ht="33">
      <c r="A139" s="12">
        <v>8</v>
      </c>
      <c r="B139" s="5" t="s">
        <v>169</v>
      </c>
      <c r="C139" s="12">
        <v>1</v>
      </c>
      <c r="D139" s="2" t="s">
        <v>108</v>
      </c>
      <c r="E139" s="2" t="s">
        <v>257</v>
      </c>
      <c r="F139" s="4">
        <v>111</v>
      </c>
      <c r="G139" s="2" t="s">
        <v>81</v>
      </c>
      <c r="H139" s="12"/>
    </row>
    <row r="140" spans="1:8" s="28" customFormat="1" ht="33">
      <c r="A140" s="12">
        <v>9</v>
      </c>
      <c r="B140" s="15" t="s">
        <v>170</v>
      </c>
      <c r="C140" s="13">
        <v>1</v>
      </c>
      <c r="D140" s="14" t="s">
        <v>73</v>
      </c>
      <c r="E140" s="14" t="s">
        <v>273</v>
      </c>
      <c r="F140" s="141">
        <v>333</v>
      </c>
      <c r="G140" s="14" t="s">
        <v>81</v>
      </c>
      <c r="H140" s="13"/>
    </row>
    <row r="141" spans="1:8" s="28" customFormat="1" ht="33">
      <c r="A141" s="12">
        <v>10</v>
      </c>
      <c r="B141" s="15" t="s">
        <v>171</v>
      </c>
      <c r="C141" s="13">
        <v>1</v>
      </c>
      <c r="D141" s="14" t="s">
        <v>322</v>
      </c>
      <c r="E141" s="14" t="s">
        <v>272</v>
      </c>
      <c r="F141" s="141">
        <v>150</v>
      </c>
      <c r="G141" s="14" t="s">
        <v>81</v>
      </c>
      <c r="H141" s="13"/>
    </row>
    <row r="142" spans="1:8" s="75" customFormat="1" ht="49.5">
      <c r="A142" s="12">
        <v>11</v>
      </c>
      <c r="B142" s="5" t="s">
        <v>172</v>
      </c>
      <c r="C142" s="2">
        <v>1</v>
      </c>
      <c r="D142" s="2" t="s">
        <v>204</v>
      </c>
      <c r="E142" s="2" t="s">
        <v>271</v>
      </c>
      <c r="F142" s="4">
        <v>228</v>
      </c>
      <c r="G142" s="2" t="s">
        <v>81</v>
      </c>
      <c r="H142" s="2"/>
    </row>
    <row r="143" spans="1:8" ht="33">
      <c r="A143" s="12">
        <v>12</v>
      </c>
      <c r="B143" s="5" t="s">
        <v>173</v>
      </c>
      <c r="C143" s="12">
        <v>1</v>
      </c>
      <c r="D143" s="2" t="s">
        <v>265</v>
      </c>
      <c r="E143" s="2" t="s">
        <v>270</v>
      </c>
      <c r="F143" s="4">
        <v>132</v>
      </c>
      <c r="G143" s="2" t="s">
        <v>81</v>
      </c>
      <c r="H143" s="12"/>
    </row>
    <row r="144" spans="1:8" ht="33">
      <c r="A144" s="12">
        <v>13</v>
      </c>
      <c r="B144" s="5" t="s">
        <v>174</v>
      </c>
      <c r="C144" s="12">
        <v>1</v>
      </c>
      <c r="D144" s="2" t="s">
        <v>265</v>
      </c>
      <c r="E144" s="2" t="s">
        <v>269</v>
      </c>
      <c r="F144" s="4">
        <v>319</v>
      </c>
      <c r="G144" s="2" t="s">
        <v>81</v>
      </c>
      <c r="H144" s="12"/>
    </row>
    <row r="145" spans="1:8" s="137" customFormat="1" ht="33">
      <c r="A145" s="12">
        <v>14</v>
      </c>
      <c r="B145" s="133" t="s">
        <v>504</v>
      </c>
      <c r="C145" s="134">
        <v>1</v>
      </c>
      <c r="D145" s="135" t="s">
        <v>101</v>
      </c>
      <c r="E145" s="135" t="s">
        <v>505</v>
      </c>
      <c r="F145" s="141">
        <v>227</v>
      </c>
      <c r="G145" s="135" t="s">
        <v>81</v>
      </c>
      <c r="H145" s="134"/>
    </row>
    <row r="146" spans="1:8" s="137" customFormat="1" ht="33">
      <c r="A146" s="12">
        <v>15</v>
      </c>
      <c r="B146" s="133" t="s">
        <v>509</v>
      </c>
      <c r="C146" s="134">
        <v>1</v>
      </c>
      <c r="D146" s="135" t="s">
        <v>101</v>
      </c>
      <c r="E146" s="135" t="s">
        <v>510</v>
      </c>
      <c r="F146" s="141">
        <v>632</v>
      </c>
      <c r="G146" s="135" t="s">
        <v>81</v>
      </c>
      <c r="H146" s="134"/>
    </row>
    <row r="147" spans="1:8" s="137" customFormat="1">
      <c r="A147" s="12">
        <v>16</v>
      </c>
      <c r="B147" s="133" t="s">
        <v>511</v>
      </c>
      <c r="C147" s="134">
        <v>1</v>
      </c>
      <c r="D147" s="14" t="s">
        <v>497</v>
      </c>
      <c r="E147" s="135" t="s">
        <v>512</v>
      </c>
      <c r="F147" s="141">
        <v>1527</v>
      </c>
      <c r="G147" s="135" t="s">
        <v>81</v>
      </c>
      <c r="H147" s="134"/>
    </row>
    <row r="148" spans="1:8" s="137" customFormat="1" ht="66">
      <c r="A148" s="12">
        <v>17</v>
      </c>
      <c r="B148" s="133" t="s">
        <v>513</v>
      </c>
      <c r="C148" s="134">
        <v>1</v>
      </c>
      <c r="D148" s="135" t="s">
        <v>101</v>
      </c>
      <c r="E148" s="135" t="s">
        <v>514</v>
      </c>
      <c r="F148" s="141">
        <v>46</v>
      </c>
      <c r="G148" s="135" t="s">
        <v>81</v>
      </c>
      <c r="H148" s="134"/>
    </row>
    <row r="149" spans="1:8" s="137" customFormat="1" ht="66">
      <c r="A149" s="12">
        <v>18</v>
      </c>
      <c r="B149" s="133" t="s">
        <v>515</v>
      </c>
      <c r="C149" s="134">
        <v>1</v>
      </c>
      <c r="D149" s="135" t="s">
        <v>101</v>
      </c>
      <c r="E149" s="135" t="s">
        <v>309</v>
      </c>
      <c r="F149" s="141">
        <v>32</v>
      </c>
      <c r="G149" s="135" t="s">
        <v>81</v>
      </c>
      <c r="H149" s="134"/>
    </row>
    <row r="150" spans="1:8" s="53" customFormat="1" ht="66">
      <c r="A150" s="12">
        <v>19</v>
      </c>
      <c r="B150" s="33" t="s">
        <v>342</v>
      </c>
      <c r="C150" s="34">
        <v>1</v>
      </c>
      <c r="D150" s="34" t="s">
        <v>109</v>
      </c>
      <c r="E150" s="34" t="s">
        <v>268</v>
      </c>
      <c r="F150" s="35">
        <v>114</v>
      </c>
      <c r="G150" s="31" t="s">
        <v>115</v>
      </c>
      <c r="H150" s="36"/>
    </row>
    <row r="151" spans="1:8" s="53" customFormat="1" ht="66">
      <c r="A151" s="12">
        <v>20</v>
      </c>
      <c r="B151" s="33" t="s">
        <v>343</v>
      </c>
      <c r="C151" s="34">
        <v>1</v>
      </c>
      <c r="D151" s="34" t="s">
        <v>109</v>
      </c>
      <c r="E151" s="34" t="s">
        <v>267</v>
      </c>
      <c r="F151" s="35">
        <v>105</v>
      </c>
      <c r="G151" s="31" t="s">
        <v>115</v>
      </c>
      <c r="H151" s="36"/>
    </row>
    <row r="152" spans="1:8" ht="33">
      <c r="A152" s="12">
        <v>21</v>
      </c>
      <c r="B152" s="5" t="s">
        <v>15</v>
      </c>
      <c r="C152" s="12">
        <v>1</v>
      </c>
      <c r="D152" s="2" t="s">
        <v>323</v>
      </c>
      <c r="E152" s="2" t="s">
        <v>266</v>
      </c>
      <c r="F152" s="4">
        <v>320</v>
      </c>
      <c r="G152" s="2" t="s">
        <v>81</v>
      </c>
      <c r="H152" s="12"/>
    </row>
    <row r="153" spans="1:8" s="28" customFormat="1" ht="49.5">
      <c r="A153" s="12">
        <v>22</v>
      </c>
      <c r="B153" s="30" t="s">
        <v>460</v>
      </c>
      <c r="C153" s="14">
        <v>1</v>
      </c>
      <c r="D153" s="14" t="s">
        <v>461</v>
      </c>
      <c r="E153" s="14" t="s">
        <v>459</v>
      </c>
      <c r="F153" s="115">
        <v>300</v>
      </c>
      <c r="G153" s="116" t="s">
        <v>455</v>
      </c>
      <c r="H153" s="13"/>
    </row>
    <row r="154" spans="1:8" s="28" customFormat="1" ht="49.5">
      <c r="A154" s="12">
        <v>23</v>
      </c>
      <c r="B154" s="127" t="s">
        <v>373</v>
      </c>
      <c r="C154" s="14">
        <v>1</v>
      </c>
      <c r="D154" s="14" t="s">
        <v>360</v>
      </c>
      <c r="E154" s="14" t="s">
        <v>362</v>
      </c>
      <c r="F154" s="115">
        <v>150</v>
      </c>
      <c r="G154" s="116" t="s">
        <v>361</v>
      </c>
      <c r="H154" s="13"/>
    </row>
    <row r="155" spans="1:8" ht="49.5">
      <c r="A155" s="12">
        <v>24</v>
      </c>
      <c r="B155" s="128" t="s">
        <v>113</v>
      </c>
      <c r="C155" s="12">
        <v>1</v>
      </c>
      <c r="D155" s="14" t="s">
        <v>356</v>
      </c>
      <c r="E155" s="13" t="s">
        <v>364</v>
      </c>
      <c r="F155" s="77">
        <v>220</v>
      </c>
      <c r="G155" s="13" t="s">
        <v>358</v>
      </c>
      <c r="H155" s="13"/>
    </row>
    <row r="156" spans="1:8" s="28" customFormat="1" ht="49.5">
      <c r="A156" s="12">
        <v>25</v>
      </c>
      <c r="B156" s="128" t="s">
        <v>463</v>
      </c>
      <c r="C156" s="13">
        <v>1</v>
      </c>
      <c r="D156" s="14" t="s">
        <v>462</v>
      </c>
      <c r="E156" s="13" t="s">
        <v>362</v>
      </c>
      <c r="F156" s="77">
        <v>140</v>
      </c>
      <c r="G156" s="14" t="s">
        <v>121</v>
      </c>
      <c r="H156" s="13"/>
    </row>
    <row r="157" spans="1:8" ht="36" customHeight="1">
      <c r="A157" s="6" t="s">
        <v>5</v>
      </c>
      <c r="B157" s="7" t="s">
        <v>64</v>
      </c>
      <c r="C157" s="6">
        <f>SUM(C158:C189)</f>
        <v>32</v>
      </c>
      <c r="D157" s="6"/>
      <c r="E157" s="6"/>
      <c r="F157" s="39">
        <f t="shared" ref="F157" si="0">SUM(F158:F189)</f>
        <v>12720</v>
      </c>
      <c r="G157" s="24"/>
      <c r="H157" s="12"/>
    </row>
    <row r="158" spans="1:8" ht="66">
      <c r="A158" s="12">
        <v>1</v>
      </c>
      <c r="B158" s="1" t="s">
        <v>387</v>
      </c>
      <c r="C158" s="12">
        <v>1</v>
      </c>
      <c r="D158" s="2" t="s">
        <v>246</v>
      </c>
      <c r="E158" s="87" t="s">
        <v>259</v>
      </c>
      <c r="F158" s="88">
        <v>1380</v>
      </c>
      <c r="G158" s="22" t="s">
        <v>449</v>
      </c>
      <c r="H158" s="12"/>
    </row>
    <row r="159" spans="1:8" ht="66">
      <c r="A159" s="12">
        <v>2</v>
      </c>
      <c r="B159" s="1" t="s">
        <v>404</v>
      </c>
      <c r="C159" s="12">
        <v>1</v>
      </c>
      <c r="D159" s="2" t="s">
        <v>20</v>
      </c>
      <c r="E159" s="87" t="s">
        <v>258</v>
      </c>
      <c r="F159" s="76">
        <v>60</v>
      </c>
      <c r="G159" s="22" t="s">
        <v>449</v>
      </c>
      <c r="H159" s="12"/>
    </row>
    <row r="160" spans="1:8" ht="66">
      <c r="A160" s="12">
        <v>3</v>
      </c>
      <c r="B160" s="1" t="s">
        <v>405</v>
      </c>
      <c r="C160" s="12">
        <v>1</v>
      </c>
      <c r="D160" s="2" t="s">
        <v>43</v>
      </c>
      <c r="E160" s="87" t="s">
        <v>257</v>
      </c>
      <c r="F160" s="76">
        <v>12</v>
      </c>
      <c r="G160" s="22" t="s">
        <v>449</v>
      </c>
      <c r="H160" s="12"/>
    </row>
    <row r="161" spans="1:8" ht="66">
      <c r="A161" s="12">
        <v>4</v>
      </c>
      <c r="B161" s="1" t="s">
        <v>248</v>
      </c>
      <c r="C161" s="12">
        <v>1</v>
      </c>
      <c r="D161" s="2" t="s">
        <v>20</v>
      </c>
      <c r="E161" s="87" t="s">
        <v>256</v>
      </c>
      <c r="F161" s="76">
        <v>150</v>
      </c>
      <c r="G161" s="22" t="s">
        <v>449</v>
      </c>
      <c r="H161" s="12"/>
    </row>
    <row r="162" spans="1:8" ht="33">
      <c r="A162" s="12">
        <v>5</v>
      </c>
      <c r="B162" s="1" t="s">
        <v>406</v>
      </c>
      <c r="C162" s="12">
        <v>1</v>
      </c>
      <c r="D162" s="2" t="s">
        <v>54</v>
      </c>
      <c r="E162" s="12" t="s">
        <v>263</v>
      </c>
      <c r="F162" s="76">
        <v>250</v>
      </c>
      <c r="G162" s="2" t="s">
        <v>95</v>
      </c>
      <c r="H162" s="12"/>
    </row>
    <row r="163" spans="1:8" ht="33">
      <c r="A163" s="12">
        <v>6</v>
      </c>
      <c r="B163" s="1" t="s">
        <v>345</v>
      </c>
      <c r="C163" s="12">
        <v>1</v>
      </c>
      <c r="D163" s="2" t="s">
        <v>94</v>
      </c>
      <c r="E163" s="12" t="s">
        <v>254</v>
      </c>
      <c r="F163" s="76">
        <v>3</v>
      </c>
      <c r="G163" s="2" t="s">
        <v>95</v>
      </c>
      <c r="H163" s="12"/>
    </row>
    <row r="164" spans="1:8" ht="33">
      <c r="A164" s="12">
        <v>7</v>
      </c>
      <c r="B164" s="1" t="s">
        <v>345</v>
      </c>
      <c r="C164" s="12">
        <v>1</v>
      </c>
      <c r="D164" s="2" t="s">
        <v>54</v>
      </c>
      <c r="E164" s="12" t="s">
        <v>253</v>
      </c>
      <c r="F164" s="76">
        <v>6</v>
      </c>
      <c r="G164" s="2" t="s">
        <v>95</v>
      </c>
      <c r="H164" s="12"/>
    </row>
    <row r="165" spans="1:8" ht="33">
      <c r="A165" s="12">
        <v>8</v>
      </c>
      <c r="B165" s="1" t="s">
        <v>346</v>
      </c>
      <c r="C165" s="12">
        <v>1</v>
      </c>
      <c r="D165" s="2" t="s">
        <v>56</v>
      </c>
      <c r="E165" s="87" t="s">
        <v>264</v>
      </c>
      <c r="F165" s="76">
        <v>30</v>
      </c>
      <c r="G165" s="12" t="s">
        <v>82</v>
      </c>
      <c r="H165" s="12"/>
    </row>
    <row r="166" spans="1:8" ht="33">
      <c r="A166" s="12">
        <v>9</v>
      </c>
      <c r="B166" s="1" t="s">
        <v>523</v>
      </c>
      <c r="C166" s="12">
        <v>1</v>
      </c>
      <c r="D166" s="2" t="s">
        <v>56</v>
      </c>
      <c r="E166" s="87" t="s">
        <v>263</v>
      </c>
      <c r="F166" s="76">
        <v>10</v>
      </c>
      <c r="G166" s="12" t="s">
        <v>82</v>
      </c>
      <c r="H166" s="12"/>
    </row>
    <row r="167" spans="1:8" ht="33">
      <c r="A167" s="12">
        <v>10</v>
      </c>
      <c r="B167" s="11" t="s">
        <v>175</v>
      </c>
      <c r="C167" s="12">
        <v>1</v>
      </c>
      <c r="D167" s="2" t="s">
        <v>74</v>
      </c>
      <c r="E167" s="26" t="s">
        <v>254</v>
      </c>
      <c r="F167" s="76">
        <v>3</v>
      </c>
      <c r="G167" s="12" t="s">
        <v>91</v>
      </c>
      <c r="H167" s="12"/>
    </row>
    <row r="168" spans="1:8" ht="33">
      <c r="A168" s="12">
        <v>11</v>
      </c>
      <c r="B168" s="11" t="s">
        <v>176</v>
      </c>
      <c r="C168" s="12">
        <v>1</v>
      </c>
      <c r="D168" s="12" t="s">
        <v>75</v>
      </c>
      <c r="E168" s="12" t="s">
        <v>257</v>
      </c>
      <c r="F168" s="11">
        <v>5</v>
      </c>
      <c r="G168" s="12" t="s">
        <v>91</v>
      </c>
      <c r="H168" s="12"/>
    </row>
    <row r="169" spans="1:8" s="28" customFormat="1" ht="49.5">
      <c r="A169" s="12">
        <v>12</v>
      </c>
      <c r="B169" s="41" t="s">
        <v>381</v>
      </c>
      <c r="C169" s="13">
        <v>1</v>
      </c>
      <c r="D169" s="13" t="s">
        <v>382</v>
      </c>
      <c r="E169" s="13" t="s">
        <v>384</v>
      </c>
      <c r="F169" s="41">
        <v>20</v>
      </c>
      <c r="G169" s="14" t="s">
        <v>121</v>
      </c>
      <c r="H169" s="13"/>
    </row>
    <row r="170" spans="1:8" s="28" customFormat="1" ht="49.5">
      <c r="A170" s="12">
        <v>13</v>
      </c>
      <c r="B170" s="41" t="s">
        <v>392</v>
      </c>
      <c r="C170" s="13">
        <v>1</v>
      </c>
      <c r="D170" s="13" t="s">
        <v>383</v>
      </c>
      <c r="E170" s="13" t="s">
        <v>385</v>
      </c>
      <c r="F170" s="41">
        <v>10</v>
      </c>
      <c r="G170" s="14" t="s">
        <v>121</v>
      </c>
      <c r="H170" s="13"/>
    </row>
    <row r="171" spans="1:8" ht="33">
      <c r="A171" s="12">
        <v>14</v>
      </c>
      <c r="B171" s="11" t="s">
        <v>393</v>
      </c>
      <c r="C171" s="12">
        <v>1</v>
      </c>
      <c r="D171" s="2" t="s">
        <v>76</v>
      </c>
      <c r="E171" s="12" t="s">
        <v>257</v>
      </c>
      <c r="F171" s="76">
        <v>4</v>
      </c>
      <c r="G171" s="12" t="s">
        <v>91</v>
      </c>
      <c r="H171" s="12"/>
    </row>
    <row r="172" spans="1:8" ht="33">
      <c r="A172" s="12">
        <v>15</v>
      </c>
      <c r="B172" s="1" t="s">
        <v>177</v>
      </c>
      <c r="C172" s="12">
        <v>1</v>
      </c>
      <c r="D172" s="2" t="s">
        <v>73</v>
      </c>
      <c r="E172" s="12" t="s">
        <v>262</v>
      </c>
      <c r="F172" s="76">
        <v>15</v>
      </c>
      <c r="G172" s="2" t="s">
        <v>85</v>
      </c>
      <c r="H172" s="12"/>
    </row>
    <row r="173" spans="1:8" ht="33">
      <c r="A173" s="12">
        <v>16</v>
      </c>
      <c r="B173" s="1" t="s">
        <v>394</v>
      </c>
      <c r="C173" s="12">
        <v>1</v>
      </c>
      <c r="D173" s="2" t="s">
        <v>94</v>
      </c>
      <c r="E173" s="12" t="s">
        <v>261</v>
      </c>
      <c r="F173" s="76">
        <v>1</v>
      </c>
      <c r="G173" s="2" t="s">
        <v>95</v>
      </c>
      <c r="H173" s="12"/>
    </row>
    <row r="174" spans="1:8" ht="33">
      <c r="A174" s="12">
        <v>17</v>
      </c>
      <c r="B174" s="1" t="s">
        <v>407</v>
      </c>
      <c r="C174" s="12">
        <v>1</v>
      </c>
      <c r="D174" s="2" t="s">
        <v>93</v>
      </c>
      <c r="E174" s="12" t="s">
        <v>261</v>
      </c>
      <c r="F174" s="76">
        <v>1</v>
      </c>
      <c r="G174" s="2" t="s">
        <v>95</v>
      </c>
      <c r="H174" s="12"/>
    </row>
    <row r="175" spans="1:8" ht="33">
      <c r="A175" s="12">
        <v>18</v>
      </c>
      <c r="B175" s="1" t="s">
        <v>395</v>
      </c>
      <c r="C175" s="12">
        <v>1</v>
      </c>
      <c r="D175" s="2" t="s">
        <v>93</v>
      </c>
      <c r="E175" s="12" t="s">
        <v>257</v>
      </c>
      <c r="F175" s="76">
        <v>3</v>
      </c>
      <c r="G175" s="2" t="s">
        <v>95</v>
      </c>
      <c r="H175" s="12"/>
    </row>
    <row r="176" spans="1:8" s="75" customFormat="1" ht="82.5">
      <c r="A176" s="12">
        <v>19</v>
      </c>
      <c r="B176" s="1" t="s">
        <v>396</v>
      </c>
      <c r="C176" s="2">
        <v>1</v>
      </c>
      <c r="D176" s="2" t="s">
        <v>245</v>
      </c>
      <c r="E176" s="2" t="s">
        <v>260</v>
      </c>
      <c r="F176" s="4">
        <v>50</v>
      </c>
      <c r="G176" s="2" t="s">
        <v>89</v>
      </c>
      <c r="H176" s="2"/>
    </row>
    <row r="177" spans="1:9" ht="66">
      <c r="A177" s="12">
        <v>20</v>
      </c>
      <c r="B177" s="1" t="s">
        <v>247</v>
      </c>
      <c r="C177" s="12">
        <v>1</v>
      </c>
      <c r="D177" s="2" t="s">
        <v>74</v>
      </c>
      <c r="E177" s="87" t="s">
        <v>254</v>
      </c>
      <c r="F177" s="76">
        <v>4</v>
      </c>
      <c r="G177" s="22" t="s">
        <v>449</v>
      </c>
      <c r="H177" s="12"/>
    </row>
    <row r="178" spans="1:9" ht="66">
      <c r="A178" s="12">
        <v>21</v>
      </c>
      <c r="B178" s="1" t="s">
        <v>178</v>
      </c>
      <c r="C178" s="12">
        <v>1</v>
      </c>
      <c r="D178" s="2" t="s">
        <v>249</v>
      </c>
      <c r="E178" s="2"/>
      <c r="F178" s="76">
        <v>8</v>
      </c>
      <c r="G178" s="2" t="s">
        <v>82</v>
      </c>
      <c r="H178" s="12"/>
    </row>
    <row r="179" spans="1:9" ht="49.5">
      <c r="A179" s="12">
        <v>22</v>
      </c>
      <c r="B179" s="1" t="s">
        <v>179</v>
      </c>
      <c r="C179" s="12">
        <v>1</v>
      </c>
      <c r="D179" s="2" t="s">
        <v>250</v>
      </c>
      <c r="E179" s="2"/>
      <c r="F179" s="76">
        <v>5</v>
      </c>
      <c r="G179" s="2" t="s">
        <v>82</v>
      </c>
      <c r="H179" s="12"/>
    </row>
    <row r="180" spans="1:9" ht="33">
      <c r="A180" s="12">
        <v>23</v>
      </c>
      <c r="B180" s="1" t="s">
        <v>408</v>
      </c>
      <c r="C180" s="12">
        <v>1</v>
      </c>
      <c r="D180" s="2" t="s">
        <v>94</v>
      </c>
      <c r="E180" s="12" t="s">
        <v>254</v>
      </c>
      <c r="F180" s="76">
        <v>5</v>
      </c>
      <c r="G180" s="2" t="s">
        <v>95</v>
      </c>
      <c r="H180" s="12"/>
    </row>
    <row r="181" spans="1:9" ht="33">
      <c r="A181" s="12">
        <v>24</v>
      </c>
      <c r="B181" s="1" t="s">
        <v>397</v>
      </c>
      <c r="C181" s="12">
        <v>1</v>
      </c>
      <c r="D181" s="2" t="s">
        <v>93</v>
      </c>
      <c r="E181" s="12" t="s">
        <v>255</v>
      </c>
      <c r="F181" s="76">
        <v>4</v>
      </c>
      <c r="G181" s="2" t="s">
        <v>95</v>
      </c>
      <c r="H181" s="12"/>
    </row>
    <row r="182" spans="1:9" ht="33">
      <c r="A182" s="12">
        <v>25</v>
      </c>
      <c r="B182" s="1" t="s">
        <v>180</v>
      </c>
      <c r="C182" s="12">
        <v>1</v>
      </c>
      <c r="D182" s="2" t="s">
        <v>77</v>
      </c>
      <c r="E182" s="2" t="s">
        <v>78</v>
      </c>
      <c r="F182" s="76">
        <v>1</v>
      </c>
      <c r="G182" s="12" t="s">
        <v>91</v>
      </c>
      <c r="H182" s="12"/>
      <c r="I182" s="89"/>
    </row>
    <row r="183" spans="1:9" s="28" customFormat="1" ht="47.25">
      <c r="A183" s="12">
        <v>26</v>
      </c>
      <c r="B183" s="109" t="s">
        <v>524</v>
      </c>
      <c r="C183" s="13">
        <v>1</v>
      </c>
      <c r="D183" s="14" t="s">
        <v>45</v>
      </c>
      <c r="E183" s="14" t="s">
        <v>440</v>
      </c>
      <c r="F183" s="77">
        <v>1450</v>
      </c>
      <c r="G183" s="110" t="s">
        <v>438</v>
      </c>
      <c r="H183" s="13"/>
      <c r="I183" s="111"/>
    </row>
    <row r="184" spans="1:9" s="28" customFormat="1" ht="47.25">
      <c r="A184" s="12">
        <v>27</v>
      </c>
      <c r="B184" s="109" t="s">
        <v>525</v>
      </c>
      <c r="C184" s="13">
        <v>1</v>
      </c>
      <c r="D184" s="14" t="s">
        <v>34</v>
      </c>
      <c r="E184" s="14" t="s">
        <v>376</v>
      </c>
      <c r="F184" s="77">
        <v>900</v>
      </c>
      <c r="G184" s="110" t="s">
        <v>439</v>
      </c>
      <c r="H184" s="13"/>
      <c r="I184" s="111"/>
    </row>
    <row r="185" spans="1:9" s="28" customFormat="1" ht="47.25">
      <c r="A185" s="12">
        <v>28</v>
      </c>
      <c r="B185" s="109" t="s">
        <v>526</v>
      </c>
      <c r="C185" s="13">
        <v>1</v>
      </c>
      <c r="D185" s="14" t="s">
        <v>441</v>
      </c>
      <c r="E185" s="14" t="s">
        <v>376</v>
      </c>
      <c r="F185" s="77">
        <v>900</v>
      </c>
      <c r="G185" s="110" t="s">
        <v>439</v>
      </c>
      <c r="H185" s="13"/>
      <c r="I185" s="111"/>
    </row>
    <row r="186" spans="1:9" s="28" customFormat="1" ht="49.5">
      <c r="A186" s="12">
        <v>29</v>
      </c>
      <c r="B186" s="30" t="s">
        <v>349</v>
      </c>
      <c r="C186" s="14">
        <v>1</v>
      </c>
      <c r="D186" s="14" t="s">
        <v>114</v>
      </c>
      <c r="E186" s="38" t="s">
        <v>375</v>
      </c>
      <c r="F186" s="112">
        <v>1180</v>
      </c>
      <c r="G186" s="14" t="s">
        <v>121</v>
      </c>
      <c r="H186" s="30"/>
      <c r="I186" s="111"/>
    </row>
    <row r="187" spans="1:9" s="28" customFormat="1" ht="33">
      <c r="A187" s="12">
        <v>30</v>
      </c>
      <c r="B187" s="30" t="s">
        <v>353</v>
      </c>
      <c r="C187" s="14">
        <v>1</v>
      </c>
      <c r="D187" s="14" t="s">
        <v>354</v>
      </c>
      <c r="E187" s="38" t="s">
        <v>374</v>
      </c>
      <c r="F187" s="112">
        <v>2500</v>
      </c>
      <c r="G187" s="14" t="s">
        <v>116</v>
      </c>
      <c r="H187" s="30"/>
      <c r="I187" s="111"/>
    </row>
    <row r="188" spans="1:9" s="28" customFormat="1" ht="33">
      <c r="A188" s="12">
        <v>31</v>
      </c>
      <c r="B188" s="30" t="s">
        <v>351</v>
      </c>
      <c r="C188" s="14">
        <v>1</v>
      </c>
      <c r="D188" s="14" t="s">
        <v>20</v>
      </c>
      <c r="E188" s="38" t="s">
        <v>374</v>
      </c>
      <c r="F188" s="112">
        <v>2500</v>
      </c>
      <c r="G188" s="14" t="s">
        <v>116</v>
      </c>
      <c r="H188" s="30"/>
      <c r="I188" s="111"/>
    </row>
    <row r="189" spans="1:9" s="28" customFormat="1" ht="49.5">
      <c r="A189" s="12">
        <v>32</v>
      </c>
      <c r="B189" s="30" t="s">
        <v>386</v>
      </c>
      <c r="C189" s="14">
        <v>1</v>
      </c>
      <c r="D189" s="14" t="s">
        <v>118</v>
      </c>
      <c r="E189" s="38" t="s">
        <v>376</v>
      </c>
      <c r="F189" s="112">
        <v>1250</v>
      </c>
      <c r="G189" s="14" t="s">
        <v>117</v>
      </c>
      <c r="H189" s="14"/>
      <c r="I189" s="111"/>
    </row>
    <row r="190" spans="1:9" s="89" customFormat="1" ht="36" customHeight="1">
      <c r="A190" s="6" t="s">
        <v>7</v>
      </c>
      <c r="B190" s="7" t="s">
        <v>60</v>
      </c>
      <c r="C190" s="6">
        <f>C191+C197</f>
        <v>12</v>
      </c>
      <c r="D190" s="90"/>
      <c r="E190" s="6"/>
      <c r="F190" s="9">
        <f>F191+F197</f>
        <v>914</v>
      </c>
      <c r="G190" s="21"/>
      <c r="H190" s="12"/>
    </row>
    <row r="191" spans="1:9" s="89" customFormat="1" ht="36" customHeight="1">
      <c r="A191" s="6" t="s">
        <v>63</v>
      </c>
      <c r="B191" s="7" t="s">
        <v>61</v>
      </c>
      <c r="C191" s="6">
        <f>SUM(C192:C196)</f>
        <v>5</v>
      </c>
      <c r="D191" s="90"/>
      <c r="E191" s="6"/>
      <c r="F191" s="9">
        <f>SUM(F192:F196)</f>
        <v>800</v>
      </c>
      <c r="G191" s="21"/>
      <c r="H191" s="12"/>
    </row>
    <row r="192" spans="1:9" s="89" customFormat="1" ht="33">
      <c r="A192" s="12">
        <v>1</v>
      </c>
      <c r="B192" s="5" t="s">
        <v>398</v>
      </c>
      <c r="C192" s="12">
        <v>1</v>
      </c>
      <c r="D192" s="2" t="s">
        <v>251</v>
      </c>
      <c r="E192" s="12" t="s">
        <v>8</v>
      </c>
      <c r="F192" s="76">
        <v>241</v>
      </c>
      <c r="G192" s="2" t="s">
        <v>83</v>
      </c>
      <c r="H192" s="12"/>
      <c r="I192" s="91"/>
    </row>
    <row r="193" spans="1:9" s="89" customFormat="1" ht="33">
      <c r="A193" s="12">
        <v>2</v>
      </c>
      <c r="B193" s="5" t="s">
        <v>181</v>
      </c>
      <c r="C193" s="12">
        <v>1</v>
      </c>
      <c r="D193" s="2" t="s">
        <v>252</v>
      </c>
      <c r="E193" s="12" t="s">
        <v>9</v>
      </c>
      <c r="F193" s="76">
        <v>125</v>
      </c>
      <c r="G193" s="2" t="s">
        <v>86</v>
      </c>
      <c r="H193" s="12"/>
      <c r="I193" s="91"/>
    </row>
    <row r="194" spans="1:9" s="89" customFormat="1" ht="33">
      <c r="A194" s="12">
        <v>3</v>
      </c>
      <c r="B194" s="5" t="s">
        <v>182</v>
      </c>
      <c r="C194" s="12">
        <v>1</v>
      </c>
      <c r="D194" s="2" t="s">
        <v>96</v>
      </c>
      <c r="E194" s="12" t="s">
        <v>9</v>
      </c>
      <c r="F194" s="76">
        <v>100</v>
      </c>
      <c r="G194" s="2" t="s">
        <v>95</v>
      </c>
      <c r="H194" s="12"/>
      <c r="I194" s="91"/>
    </row>
    <row r="195" spans="1:9" s="89" customFormat="1" ht="33">
      <c r="A195" s="12">
        <v>4</v>
      </c>
      <c r="B195" s="5" t="s">
        <v>183</v>
      </c>
      <c r="C195" s="12">
        <v>1</v>
      </c>
      <c r="D195" s="2" t="s">
        <v>93</v>
      </c>
      <c r="E195" s="12" t="s">
        <v>9</v>
      </c>
      <c r="F195" s="76">
        <v>170</v>
      </c>
      <c r="G195" s="2" t="s">
        <v>95</v>
      </c>
      <c r="H195" s="12"/>
      <c r="I195" s="91"/>
    </row>
    <row r="196" spans="1:9" s="89" customFormat="1" ht="33">
      <c r="A196" s="12">
        <v>5</v>
      </c>
      <c r="B196" s="5" t="s">
        <v>184</v>
      </c>
      <c r="C196" s="12">
        <v>1</v>
      </c>
      <c r="D196" s="2" t="s">
        <v>94</v>
      </c>
      <c r="E196" s="12" t="s">
        <v>97</v>
      </c>
      <c r="F196" s="76">
        <v>164</v>
      </c>
      <c r="G196" s="2" t="s">
        <v>95</v>
      </c>
      <c r="H196" s="12"/>
      <c r="I196" s="91"/>
    </row>
    <row r="197" spans="1:9" s="92" customFormat="1" ht="36" customHeight="1">
      <c r="A197" s="6" t="s">
        <v>65</v>
      </c>
      <c r="B197" s="7" t="s">
        <v>62</v>
      </c>
      <c r="C197" s="6">
        <f>SUM(C198:C204)</f>
        <v>7</v>
      </c>
      <c r="D197" s="6"/>
      <c r="E197" s="6"/>
      <c r="F197" s="81">
        <f>SUM(F198:F204)</f>
        <v>114</v>
      </c>
      <c r="G197" s="6"/>
      <c r="H197" s="12"/>
    </row>
    <row r="198" spans="1:9" s="89" customFormat="1" ht="66">
      <c r="A198" s="12">
        <v>1</v>
      </c>
      <c r="B198" s="5" t="s">
        <v>129</v>
      </c>
      <c r="C198" s="12">
        <v>1</v>
      </c>
      <c r="D198" s="2" t="s">
        <v>331</v>
      </c>
      <c r="E198" s="2"/>
      <c r="F198" s="76">
        <v>50</v>
      </c>
      <c r="G198" s="22" t="s">
        <v>449</v>
      </c>
      <c r="H198" s="12"/>
    </row>
    <row r="199" spans="1:9" s="89" customFormat="1" ht="66">
      <c r="A199" s="12">
        <v>2</v>
      </c>
      <c r="B199" s="5" t="s">
        <v>130</v>
      </c>
      <c r="C199" s="12">
        <v>1</v>
      </c>
      <c r="D199" s="2" t="s">
        <v>332</v>
      </c>
      <c r="E199" s="12" t="s">
        <v>324</v>
      </c>
      <c r="F199" s="76">
        <v>8</v>
      </c>
      <c r="G199" s="22" t="s">
        <v>449</v>
      </c>
      <c r="H199" s="12"/>
    </row>
    <row r="200" spans="1:9" s="89" customFormat="1" ht="66">
      <c r="A200" s="12">
        <v>3</v>
      </c>
      <c r="B200" s="5" t="s">
        <v>131</v>
      </c>
      <c r="C200" s="12">
        <v>1</v>
      </c>
      <c r="D200" s="2" t="s">
        <v>333</v>
      </c>
      <c r="E200" s="12" t="s">
        <v>324</v>
      </c>
      <c r="F200" s="76">
        <v>8</v>
      </c>
      <c r="G200" s="22" t="s">
        <v>449</v>
      </c>
      <c r="H200" s="12"/>
    </row>
    <row r="201" spans="1:9" s="89" customFormat="1" ht="66">
      <c r="A201" s="12">
        <v>4</v>
      </c>
      <c r="B201" s="5" t="s">
        <v>335</v>
      </c>
      <c r="C201" s="12">
        <v>1</v>
      </c>
      <c r="D201" s="2" t="s">
        <v>334</v>
      </c>
      <c r="E201" s="12" t="s">
        <v>325</v>
      </c>
      <c r="F201" s="76">
        <v>8</v>
      </c>
      <c r="G201" s="22" t="s">
        <v>449</v>
      </c>
      <c r="H201" s="12"/>
    </row>
    <row r="202" spans="1:9" s="89" customFormat="1" ht="82.5">
      <c r="A202" s="12">
        <v>5</v>
      </c>
      <c r="B202" s="5" t="s">
        <v>399</v>
      </c>
      <c r="C202" s="12">
        <v>1</v>
      </c>
      <c r="D202" s="2" t="s">
        <v>67</v>
      </c>
      <c r="E202" s="2"/>
      <c r="F202" s="76">
        <v>30</v>
      </c>
      <c r="G202" s="22" t="s">
        <v>449</v>
      </c>
      <c r="H202" s="12"/>
    </row>
    <row r="203" spans="1:9" s="89" customFormat="1" ht="49.5">
      <c r="A203" s="12">
        <v>6</v>
      </c>
      <c r="B203" s="5" t="s">
        <v>128</v>
      </c>
      <c r="C203" s="12">
        <v>1</v>
      </c>
      <c r="D203" s="2" t="s">
        <v>96</v>
      </c>
      <c r="E203" s="12" t="s">
        <v>253</v>
      </c>
      <c r="F203" s="76">
        <v>5</v>
      </c>
      <c r="G203" s="2" t="s">
        <v>95</v>
      </c>
      <c r="H203" s="12"/>
    </row>
    <row r="204" spans="1:9" s="89" customFormat="1" ht="33">
      <c r="A204" s="12">
        <v>7</v>
      </c>
      <c r="B204" s="5" t="s">
        <v>127</v>
      </c>
      <c r="C204" s="12">
        <v>1</v>
      </c>
      <c r="D204" s="2" t="s">
        <v>94</v>
      </c>
      <c r="E204" s="12" t="s">
        <v>253</v>
      </c>
      <c r="F204" s="76">
        <v>5</v>
      </c>
      <c r="G204" s="2" t="s">
        <v>95</v>
      </c>
      <c r="H204" s="12"/>
    </row>
    <row r="205" spans="1:9" s="89" customFormat="1">
      <c r="A205" s="93"/>
      <c r="B205" s="94"/>
      <c r="C205" s="93"/>
      <c r="D205" s="95"/>
      <c r="E205" s="93"/>
      <c r="F205" s="91"/>
      <c r="G205" s="93"/>
    </row>
    <row r="206" spans="1:9" s="89" customFormat="1">
      <c r="A206" s="93"/>
      <c r="B206" s="98"/>
      <c r="C206" s="93"/>
      <c r="D206" s="95"/>
      <c r="E206" s="93"/>
      <c r="F206" s="91"/>
      <c r="G206" s="93"/>
    </row>
    <row r="207" spans="1:9" s="89" customFormat="1" ht="75" customHeight="1">
      <c r="A207" s="152" t="s">
        <v>452</v>
      </c>
      <c r="B207" s="152"/>
      <c r="C207" s="152"/>
      <c r="D207" s="152"/>
      <c r="E207" s="152"/>
      <c r="F207" s="152"/>
      <c r="G207" s="152"/>
      <c r="H207" s="152"/>
      <c r="I207" s="63"/>
    </row>
    <row r="208" spans="1:9" s="89" customFormat="1" ht="66" customHeight="1">
      <c r="A208" s="93"/>
      <c r="B208" s="149"/>
      <c r="C208" s="149"/>
      <c r="D208" s="149"/>
      <c r="E208" s="149"/>
      <c r="F208" s="149"/>
      <c r="G208" s="149"/>
      <c r="H208" s="149"/>
      <c r="I208" s="149"/>
    </row>
    <row r="209" spans="1:7" s="89" customFormat="1">
      <c r="A209" s="93"/>
      <c r="B209" s="94"/>
      <c r="C209" s="93"/>
      <c r="D209" s="95"/>
      <c r="E209" s="93"/>
      <c r="F209" s="91"/>
      <c r="G209" s="93"/>
    </row>
    <row r="210" spans="1:7" s="89" customFormat="1">
      <c r="A210" s="93"/>
      <c r="B210" s="94"/>
      <c r="C210" s="93"/>
      <c r="D210" s="95"/>
      <c r="E210" s="93"/>
      <c r="F210" s="91"/>
      <c r="G210" s="93"/>
    </row>
    <row r="211" spans="1:7" s="89" customFormat="1">
      <c r="A211" s="93"/>
      <c r="B211" s="94"/>
      <c r="C211" s="93"/>
      <c r="D211" s="95"/>
      <c r="E211" s="93"/>
      <c r="F211" s="91"/>
      <c r="G211" s="93"/>
    </row>
    <row r="212" spans="1:7" s="89" customFormat="1">
      <c r="A212" s="93"/>
      <c r="B212" s="94"/>
      <c r="C212" s="93"/>
      <c r="D212" s="95"/>
      <c r="E212" s="93"/>
      <c r="F212" s="91"/>
      <c r="G212" s="93"/>
    </row>
    <row r="213" spans="1:7" s="89" customFormat="1">
      <c r="A213" s="93"/>
      <c r="B213" s="94"/>
      <c r="C213" s="93"/>
      <c r="D213" s="95"/>
      <c r="E213" s="93"/>
      <c r="F213" s="91"/>
      <c r="G213" s="93"/>
    </row>
    <row r="214" spans="1:7" s="89" customFormat="1">
      <c r="A214" s="93"/>
      <c r="B214" s="94"/>
      <c r="C214" s="93"/>
      <c r="D214" s="95"/>
      <c r="E214" s="93"/>
      <c r="F214" s="91"/>
      <c r="G214" s="93"/>
    </row>
    <row r="215" spans="1:7" s="89" customFormat="1">
      <c r="A215" s="93"/>
      <c r="B215" s="94"/>
      <c r="C215" s="93"/>
      <c r="D215" s="95"/>
      <c r="E215" s="93"/>
      <c r="F215" s="91"/>
      <c r="G215" s="93"/>
    </row>
    <row r="216" spans="1:7" s="89" customFormat="1">
      <c r="A216" s="93"/>
      <c r="B216" s="94"/>
      <c r="C216" s="93"/>
      <c r="D216" s="95"/>
      <c r="E216" s="93"/>
      <c r="F216" s="91"/>
      <c r="G216" s="93"/>
    </row>
    <row r="217" spans="1:7" s="89" customFormat="1">
      <c r="A217" s="93"/>
      <c r="B217" s="94"/>
      <c r="C217" s="93"/>
      <c r="D217" s="95"/>
      <c r="E217" s="93"/>
      <c r="F217" s="91"/>
      <c r="G217" s="93"/>
    </row>
    <row r="218" spans="1:7" s="89" customFormat="1">
      <c r="A218" s="93"/>
      <c r="B218" s="94"/>
      <c r="C218" s="93"/>
      <c r="D218" s="95"/>
      <c r="E218" s="93"/>
      <c r="F218" s="91"/>
      <c r="G218" s="93"/>
    </row>
    <row r="220" spans="1:7" s="89" customFormat="1">
      <c r="A220" s="93"/>
      <c r="B220" s="94"/>
      <c r="C220" s="93"/>
      <c r="D220" s="95"/>
      <c r="E220" s="93"/>
      <c r="F220" s="91"/>
      <c r="G220" s="93"/>
    </row>
    <row r="221" spans="1:7" s="89" customFormat="1">
      <c r="A221" s="93"/>
      <c r="B221" s="94"/>
      <c r="C221" s="93"/>
      <c r="D221" s="95"/>
      <c r="E221" s="93"/>
      <c r="F221" s="91"/>
      <c r="G221" s="93"/>
    </row>
    <row r="222" spans="1:7" s="89" customFormat="1">
      <c r="A222" s="93"/>
      <c r="B222" s="94"/>
      <c r="C222" s="93"/>
      <c r="D222" s="95"/>
      <c r="E222" s="93"/>
      <c r="F222" s="91"/>
      <c r="G222" s="93"/>
    </row>
    <row r="223" spans="1:7" s="89" customFormat="1">
      <c r="A223" s="93"/>
      <c r="B223" s="94"/>
      <c r="C223" s="93"/>
      <c r="D223" s="95"/>
      <c r="E223" s="93"/>
      <c r="F223" s="91"/>
      <c r="G223" s="93"/>
    </row>
    <row r="224" spans="1:7" s="89" customFormat="1">
      <c r="A224" s="93"/>
      <c r="B224" s="94"/>
      <c r="C224" s="93"/>
      <c r="D224" s="95"/>
      <c r="E224" s="93"/>
      <c r="F224" s="91"/>
      <c r="G224" s="93"/>
    </row>
    <row r="225" spans="1:7" s="89" customFormat="1">
      <c r="A225" s="93"/>
      <c r="B225" s="94"/>
      <c r="C225" s="93"/>
      <c r="D225" s="95"/>
      <c r="E225" s="93"/>
      <c r="F225" s="91"/>
      <c r="G225" s="93"/>
    </row>
    <row r="226" spans="1:7" s="89" customFormat="1">
      <c r="A226" s="93"/>
      <c r="B226" s="94"/>
      <c r="C226" s="93"/>
      <c r="D226" s="95"/>
      <c r="E226" s="93"/>
      <c r="F226" s="91"/>
      <c r="G226" s="93"/>
    </row>
    <row r="227" spans="1:7" s="89" customFormat="1">
      <c r="A227" s="93"/>
      <c r="B227" s="94"/>
      <c r="C227" s="93"/>
      <c r="D227" s="95"/>
      <c r="E227" s="93"/>
      <c r="F227" s="91"/>
      <c r="G227" s="93"/>
    </row>
    <row r="228" spans="1:7" s="89" customFormat="1">
      <c r="A228" s="93"/>
      <c r="B228" s="94"/>
      <c r="C228" s="93"/>
      <c r="D228" s="95"/>
      <c r="E228" s="93"/>
      <c r="F228" s="91"/>
      <c r="G228" s="93"/>
    </row>
    <row r="229" spans="1:7" s="89" customFormat="1">
      <c r="A229" s="93"/>
      <c r="B229" s="94"/>
      <c r="C229" s="93"/>
      <c r="D229" s="95"/>
      <c r="E229" s="93"/>
      <c r="F229" s="91"/>
      <c r="G229" s="93"/>
    </row>
    <row r="230" spans="1:7" s="89" customFormat="1">
      <c r="A230" s="93"/>
      <c r="B230" s="94"/>
      <c r="C230" s="93"/>
      <c r="D230" s="95"/>
      <c r="E230" s="93"/>
      <c r="F230" s="91"/>
      <c r="G230" s="93"/>
    </row>
    <row r="231" spans="1:7" s="89" customFormat="1">
      <c r="A231" s="93"/>
      <c r="B231" s="94"/>
      <c r="C231" s="93"/>
      <c r="D231" s="95"/>
      <c r="E231" s="93"/>
      <c r="F231" s="91"/>
      <c r="G231" s="93"/>
    </row>
    <row r="232" spans="1:7" s="89" customFormat="1">
      <c r="A232" s="93"/>
      <c r="B232" s="94"/>
      <c r="C232" s="93"/>
      <c r="D232" s="95"/>
      <c r="E232" s="93"/>
      <c r="F232" s="91"/>
      <c r="G232" s="93"/>
    </row>
    <row r="233" spans="1:7" s="89" customFormat="1">
      <c r="A233" s="93"/>
      <c r="B233" s="94"/>
      <c r="C233" s="93"/>
      <c r="D233" s="95"/>
      <c r="E233" s="93"/>
      <c r="F233" s="91"/>
      <c r="G233" s="93"/>
    </row>
    <row r="234" spans="1:7" s="89" customFormat="1">
      <c r="A234" s="93"/>
      <c r="B234" s="94"/>
      <c r="C234" s="93"/>
      <c r="D234" s="95"/>
      <c r="E234" s="93"/>
      <c r="F234" s="91"/>
      <c r="G234" s="93"/>
    </row>
    <row r="235" spans="1:7" s="89" customFormat="1">
      <c r="A235" s="93"/>
      <c r="B235" s="94"/>
      <c r="C235" s="93"/>
      <c r="D235" s="95"/>
      <c r="E235" s="93"/>
      <c r="F235" s="91"/>
      <c r="G235" s="93"/>
    </row>
    <row r="236" spans="1:7" s="89" customFormat="1">
      <c r="A236" s="93"/>
      <c r="B236" s="94"/>
      <c r="C236" s="93"/>
      <c r="D236" s="95"/>
      <c r="E236" s="93"/>
      <c r="F236" s="91"/>
      <c r="G236" s="93"/>
    </row>
    <row r="237" spans="1:7" s="89" customFormat="1">
      <c r="A237" s="93"/>
      <c r="B237" s="94"/>
      <c r="C237" s="93"/>
      <c r="D237" s="95"/>
      <c r="E237" s="93"/>
      <c r="F237" s="91"/>
      <c r="G237" s="93"/>
    </row>
    <row r="238" spans="1:7" s="89" customFormat="1">
      <c r="A238" s="93"/>
      <c r="B238" s="94"/>
      <c r="C238" s="93"/>
      <c r="D238" s="95"/>
      <c r="E238" s="93"/>
      <c r="F238" s="91"/>
      <c r="G238" s="93"/>
    </row>
    <row r="239" spans="1:7" s="89" customFormat="1">
      <c r="A239" s="93"/>
      <c r="B239" s="94"/>
      <c r="C239" s="93"/>
      <c r="D239" s="95"/>
      <c r="E239" s="93"/>
      <c r="F239" s="91"/>
      <c r="G239" s="93"/>
    </row>
    <row r="240" spans="1:7" s="89" customFormat="1">
      <c r="A240" s="93"/>
      <c r="B240" s="94"/>
      <c r="C240" s="93"/>
      <c r="D240" s="95"/>
      <c r="E240" s="93"/>
      <c r="F240" s="91"/>
      <c r="G240" s="93"/>
    </row>
    <row r="241" spans="1:7" s="89" customFormat="1">
      <c r="A241" s="93"/>
      <c r="B241" s="94"/>
      <c r="C241" s="93"/>
      <c r="D241" s="95"/>
      <c r="E241" s="93"/>
      <c r="F241" s="91"/>
      <c r="G241" s="93"/>
    </row>
    <row r="242" spans="1:7" s="89" customFormat="1">
      <c r="A242" s="93"/>
      <c r="B242" s="94"/>
      <c r="C242" s="93"/>
      <c r="D242" s="95"/>
      <c r="E242" s="93"/>
      <c r="F242" s="91"/>
      <c r="G242" s="93"/>
    </row>
    <row r="243" spans="1:7" s="89" customFormat="1">
      <c r="A243" s="93"/>
      <c r="B243" s="94"/>
      <c r="C243" s="93"/>
      <c r="D243" s="95"/>
      <c r="E243" s="93"/>
      <c r="F243" s="91"/>
      <c r="G243" s="93"/>
    </row>
    <row r="244" spans="1:7" s="89" customFormat="1">
      <c r="A244" s="93"/>
      <c r="B244" s="94"/>
      <c r="C244" s="93"/>
      <c r="D244" s="95"/>
      <c r="E244" s="93"/>
      <c r="F244" s="91"/>
      <c r="G244" s="93"/>
    </row>
    <row r="245" spans="1:7" s="89" customFormat="1">
      <c r="A245" s="93"/>
      <c r="B245" s="94"/>
      <c r="C245" s="93"/>
      <c r="D245" s="95"/>
      <c r="E245" s="93"/>
      <c r="F245" s="91"/>
      <c r="G245" s="93"/>
    </row>
    <row r="246" spans="1:7" s="89" customFormat="1">
      <c r="A246" s="93"/>
      <c r="B246" s="94"/>
      <c r="C246" s="93"/>
      <c r="D246" s="95"/>
      <c r="E246" s="93"/>
      <c r="F246" s="91"/>
      <c r="G246" s="93"/>
    </row>
    <row r="247" spans="1:7" s="89" customFormat="1">
      <c r="A247" s="93"/>
      <c r="B247" s="94"/>
      <c r="C247" s="93"/>
      <c r="D247" s="95"/>
      <c r="E247" s="93"/>
      <c r="F247" s="91"/>
      <c r="G247" s="93"/>
    </row>
    <row r="248" spans="1:7" s="89" customFormat="1">
      <c r="A248" s="93"/>
      <c r="B248" s="94"/>
      <c r="C248" s="93"/>
      <c r="D248" s="95"/>
      <c r="E248" s="93"/>
      <c r="F248" s="91"/>
      <c r="G248" s="93"/>
    </row>
    <row r="249" spans="1:7" s="89" customFormat="1">
      <c r="A249" s="93"/>
      <c r="B249" s="94"/>
      <c r="C249" s="93"/>
      <c r="D249" s="95"/>
      <c r="E249" s="93"/>
      <c r="F249" s="91"/>
      <c r="G249" s="93"/>
    </row>
    <row r="250" spans="1:7" s="89" customFormat="1">
      <c r="A250" s="93"/>
      <c r="B250" s="94"/>
      <c r="C250" s="93"/>
      <c r="D250" s="95"/>
      <c r="E250" s="93"/>
      <c r="F250" s="91"/>
      <c r="G250" s="93"/>
    </row>
    <row r="251" spans="1:7" s="89" customFormat="1">
      <c r="A251" s="93"/>
      <c r="B251" s="94"/>
      <c r="C251" s="93"/>
      <c r="D251" s="95"/>
      <c r="E251" s="93"/>
      <c r="F251" s="91"/>
      <c r="G251" s="93"/>
    </row>
    <row r="252" spans="1:7" s="89" customFormat="1">
      <c r="A252" s="93"/>
      <c r="B252" s="94"/>
      <c r="C252" s="93"/>
      <c r="D252" s="95"/>
      <c r="E252" s="93"/>
      <c r="F252" s="91"/>
      <c r="G252" s="93"/>
    </row>
    <row r="253" spans="1:7" s="89" customFormat="1">
      <c r="A253" s="93"/>
      <c r="B253" s="94"/>
      <c r="C253" s="93"/>
      <c r="D253" s="95"/>
      <c r="E253" s="93"/>
      <c r="F253" s="91"/>
      <c r="G253" s="93"/>
    </row>
    <row r="254" spans="1:7" s="89" customFormat="1">
      <c r="A254" s="93"/>
      <c r="B254" s="94"/>
      <c r="C254" s="93"/>
      <c r="D254" s="95"/>
      <c r="E254" s="93"/>
      <c r="F254" s="91"/>
      <c r="G254" s="93"/>
    </row>
    <row r="255" spans="1:7" s="89" customFormat="1">
      <c r="A255" s="93"/>
      <c r="B255" s="94"/>
      <c r="C255" s="93"/>
      <c r="D255" s="95"/>
      <c r="E255" s="93"/>
      <c r="F255" s="91"/>
      <c r="G255" s="93"/>
    </row>
    <row r="256" spans="1:7" s="89" customFormat="1">
      <c r="A256" s="93"/>
      <c r="B256" s="94"/>
      <c r="C256" s="93"/>
      <c r="D256" s="95"/>
      <c r="E256" s="93"/>
      <c r="F256" s="91"/>
      <c r="G256" s="93"/>
    </row>
    <row r="257" spans="1:7" s="89" customFormat="1">
      <c r="A257" s="93"/>
      <c r="B257" s="94"/>
      <c r="C257" s="93"/>
      <c r="D257" s="95"/>
      <c r="E257" s="93"/>
      <c r="F257" s="91"/>
      <c r="G257" s="93"/>
    </row>
    <row r="258" spans="1:7" s="89" customFormat="1">
      <c r="A258" s="93"/>
      <c r="B258" s="94"/>
      <c r="C258" s="93"/>
      <c r="D258" s="95"/>
      <c r="E258" s="93"/>
      <c r="F258" s="91"/>
      <c r="G258" s="93"/>
    </row>
    <row r="259" spans="1:7" s="89" customFormat="1">
      <c r="A259" s="93"/>
      <c r="B259" s="94"/>
      <c r="C259" s="93"/>
      <c r="D259" s="95"/>
      <c r="E259" s="93"/>
      <c r="F259" s="91"/>
      <c r="G259" s="93"/>
    </row>
    <row r="260" spans="1:7" s="89" customFormat="1">
      <c r="A260" s="93"/>
      <c r="B260" s="94"/>
      <c r="C260" s="93"/>
      <c r="D260" s="95"/>
      <c r="E260" s="93"/>
      <c r="F260" s="91"/>
      <c r="G260" s="93"/>
    </row>
    <row r="261" spans="1:7" s="89" customFormat="1">
      <c r="A261" s="93"/>
      <c r="B261" s="94"/>
      <c r="C261" s="93"/>
      <c r="D261" s="95"/>
      <c r="E261" s="93"/>
      <c r="F261" s="91"/>
      <c r="G261" s="93"/>
    </row>
    <row r="262" spans="1:7" s="89" customFormat="1">
      <c r="A262" s="93"/>
      <c r="B262" s="94"/>
      <c r="C262" s="93"/>
      <c r="D262" s="95"/>
      <c r="E262" s="93"/>
      <c r="F262" s="91"/>
      <c r="G262" s="93"/>
    </row>
    <row r="263" spans="1:7" s="89" customFormat="1">
      <c r="A263" s="93"/>
      <c r="B263" s="94"/>
      <c r="C263" s="93"/>
      <c r="D263" s="95"/>
      <c r="E263" s="93"/>
      <c r="F263" s="91"/>
      <c r="G263" s="93"/>
    </row>
    <row r="264" spans="1:7" s="89" customFormat="1">
      <c r="A264" s="93"/>
      <c r="B264" s="94"/>
      <c r="C264" s="93"/>
      <c r="D264" s="95"/>
      <c r="E264" s="93"/>
      <c r="F264" s="91"/>
      <c r="G264" s="93"/>
    </row>
    <row r="265" spans="1:7" s="89" customFormat="1">
      <c r="A265" s="93"/>
      <c r="B265" s="94"/>
      <c r="C265" s="93"/>
      <c r="D265" s="95"/>
      <c r="E265" s="93"/>
      <c r="F265" s="91"/>
      <c r="G265" s="93"/>
    </row>
    <row r="266" spans="1:7" s="89" customFormat="1">
      <c r="A266" s="93"/>
      <c r="B266" s="94"/>
      <c r="C266" s="93"/>
      <c r="D266" s="95"/>
      <c r="E266" s="93"/>
      <c r="F266" s="91"/>
      <c r="G266" s="93"/>
    </row>
    <row r="267" spans="1:7" s="89" customFormat="1">
      <c r="A267" s="93"/>
      <c r="B267" s="94"/>
      <c r="C267" s="93"/>
      <c r="D267" s="95"/>
      <c r="E267" s="93"/>
      <c r="F267" s="91"/>
      <c r="G267" s="93"/>
    </row>
    <row r="268" spans="1:7" s="89" customFormat="1">
      <c r="A268" s="93"/>
      <c r="B268" s="94"/>
      <c r="C268" s="93"/>
      <c r="D268" s="95"/>
      <c r="E268" s="93"/>
      <c r="F268" s="91"/>
      <c r="G268" s="93"/>
    </row>
    <row r="269" spans="1:7" s="89" customFormat="1">
      <c r="A269" s="93"/>
      <c r="B269" s="94"/>
      <c r="C269" s="93"/>
      <c r="D269" s="95"/>
      <c r="E269" s="93"/>
      <c r="F269" s="91"/>
      <c r="G269" s="93"/>
    </row>
    <row r="270" spans="1:7" s="89" customFormat="1">
      <c r="A270" s="93"/>
      <c r="B270" s="94"/>
      <c r="C270" s="93"/>
      <c r="D270" s="95"/>
      <c r="E270" s="93"/>
      <c r="F270" s="91"/>
      <c r="G270" s="93"/>
    </row>
    <row r="271" spans="1:7" s="89" customFormat="1">
      <c r="A271" s="93"/>
      <c r="B271" s="94"/>
      <c r="C271" s="93"/>
      <c r="D271" s="95"/>
      <c r="E271" s="93"/>
      <c r="F271" s="91"/>
      <c r="G271" s="93"/>
    </row>
    <row r="272" spans="1:7" s="89" customFormat="1">
      <c r="A272" s="93"/>
      <c r="B272" s="94"/>
      <c r="C272" s="93"/>
      <c r="D272" s="95"/>
      <c r="E272" s="93"/>
      <c r="F272" s="91"/>
      <c r="G272" s="93"/>
    </row>
    <row r="273" spans="1:7" s="89" customFormat="1">
      <c r="A273" s="93"/>
      <c r="B273" s="94"/>
      <c r="C273" s="93"/>
      <c r="D273" s="95"/>
      <c r="E273" s="93"/>
      <c r="F273" s="91"/>
      <c r="G273" s="93"/>
    </row>
    <row r="274" spans="1:7" s="89" customFormat="1">
      <c r="A274" s="93"/>
      <c r="B274" s="94"/>
      <c r="C274" s="93"/>
      <c r="D274" s="95"/>
      <c r="E274" s="93"/>
      <c r="F274" s="91"/>
      <c r="G274" s="93"/>
    </row>
    <row r="275" spans="1:7" s="89" customFormat="1">
      <c r="A275" s="93"/>
      <c r="B275" s="94"/>
      <c r="C275" s="93"/>
      <c r="D275" s="95"/>
      <c r="E275" s="93"/>
      <c r="F275" s="91"/>
      <c r="G275" s="93"/>
    </row>
    <row r="276" spans="1:7" s="89" customFormat="1">
      <c r="A276" s="93"/>
      <c r="B276" s="94"/>
      <c r="C276" s="93"/>
      <c r="D276" s="95"/>
      <c r="E276" s="93"/>
      <c r="F276" s="91"/>
      <c r="G276" s="93"/>
    </row>
    <row r="277" spans="1:7" s="89" customFormat="1">
      <c r="A277" s="93"/>
      <c r="B277" s="94"/>
      <c r="C277" s="93"/>
      <c r="D277" s="95"/>
      <c r="E277" s="93"/>
      <c r="F277" s="91"/>
      <c r="G277" s="93"/>
    </row>
    <row r="278" spans="1:7" s="89" customFormat="1">
      <c r="A278" s="93"/>
      <c r="B278" s="94"/>
      <c r="C278" s="93"/>
      <c r="D278" s="95"/>
      <c r="E278" s="93"/>
      <c r="F278" s="91"/>
      <c r="G278" s="93"/>
    </row>
    <row r="279" spans="1:7" s="89" customFormat="1">
      <c r="A279" s="93"/>
      <c r="B279" s="94"/>
      <c r="C279" s="93"/>
      <c r="D279" s="95"/>
      <c r="E279" s="93"/>
      <c r="F279" s="91"/>
      <c r="G279" s="93"/>
    </row>
    <row r="280" spans="1:7" s="89" customFormat="1">
      <c r="A280" s="93"/>
      <c r="B280" s="94"/>
      <c r="C280" s="93"/>
      <c r="D280" s="95"/>
      <c r="E280" s="93"/>
      <c r="F280" s="91"/>
      <c r="G280" s="93"/>
    </row>
    <row r="281" spans="1:7" s="89" customFormat="1">
      <c r="A281" s="93"/>
      <c r="B281" s="94"/>
      <c r="C281" s="93"/>
      <c r="D281" s="95"/>
      <c r="E281" s="93"/>
      <c r="F281" s="91"/>
      <c r="G281" s="93"/>
    </row>
    <row r="282" spans="1:7" s="89" customFormat="1">
      <c r="A282" s="93"/>
      <c r="B282" s="94"/>
      <c r="C282" s="93"/>
      <c r="D282" s="95"/>
      <c r="E282" s="93"/>
      <c r="F282" s="91"/>
      <c r="G282" s="93"/>
    </row>
    <row r="283" spans="1:7" s="89" customFormat="1">
      <c r="A283" s="93"/>
      <c r="B283" s="94"/>
      <c r="C283" s="93"/>
      <c r="D283" s="95"/>
      <c r="E283" s="93"/>
      <c r="F283" s="91"/>
      <c r="G283" s="93"/>
    </row>
    <row r="284" spans="1:7" s="89" customFormat="1">
      <c r="A284" s="93"/>
      <c r="B284" s="94"/>
      <c r="C284" s="93"/>
      <c r="D284" s="95"/>
      <c r="E284" s="93"/>
      <c r="F284" s="91"/>
      <c r="G284" s="93"/>
    </row>
    <row r="285" spans="1:7" s="89" customFormat="1">
      <c r="A285" s="93"/>
      <c r="B285" s="94"/>
      <c r="C285" s="93"/>
      <c r="D285" s="95"/>
      <c r="E285" s="93"/>
      <c r="F285" s="91"/>
      <c r="G285" s="93"/>
    </row>
    <row r="286" spans="1:7" s="89" customFormat="1">
      <c r="A286" s="93"/>
      <c r="B286" s="94"/>
      <c r="C286" s="93"/>
      <c r="D286" s="95"/>
      <c r="E286" s="93"/>
      <c r="F286" s="91"/>
      <c r="G286" s="93"/>
    </row>
    <row r="287" spans="1:7" s="89" customFormat="1">
      <c r="A287" s="93"/>
      <c r="B287" s="94"/>
      <c r="C287" s="93"/>
      <c r="D287" s="95"/>
      <c r="E287" s="93"/>
      <c r="F287" s="91"/>
      <c r="G287" s="93"/>
    </row>
    <row r="288" spans="1:7" s="89" customFormat="1">
      <c r="A288" s="93"/>
      <c r="B288" s="94"/>
      <c r="C288" s="93"/>
      <c r="D288" s="95"/>
      <c r="E288" s="93"/>
      <c r="F288" s="91"/>
      <c r="G288" s="93"/>
    </row>
    <row r="289" spans="1:7" s="89" customFormat="1">
      <c r="A289" s="93"/>
      <c r="B289" s="94"/>
      <c r="C289" s="93"/>
      <c r="D289" s="95"/>
      <c r="E289" s="93"/>
      <c r="F289" s="91"/>
      <c r="G289" s="93"/>
    </row>
    <row r="290" spans="1:7" s="89" customFormat="1">
      <c r="A290" s="93"/>
      <c r="B290" s="94"/>
      <c r="C290" s="93"/>
      <c r="D290" s="95"/>
      <c r="E290" s="93"/>
      <c r="F290" s="91"/>
      <c r="G290" s="93"/>
    </row>
    <row r="291" spans="1:7" s="89" customFormat="1">
      <c r="A291" s="93"/>
      <c r="B291" s="94"/>
      <c r="C291" s="93"/>
      <c r="D291" s="95"/>
      <c r="E291" s="93"/>
      <c r="F291" s="91"/>
      <c r="G291" s="93"/>
    </row>
    <row r="292" spans="1:7" s="89" customFormat="1">
      <c r="A292" s="93"/>
      <c r="B292" s="94"/>
      <c r="C292" s="93"/>
      <c r="D292" s="95"/>
      <c r="E292" s="93"/>
      <c r="F292" s="91"/>
      <c r="G292" s="93"/>
    </row>
    <row r="293" spans="1:7" s="89" customFormat="1">
      <c r="A293" s="93"/>
      <c r="B293" s="94"/>
      <c r="C293" s="93"/>
      <c r="D293" s="95"/>
      <c r="E293" s="93"/>
      <c r="F293" s="91"/>
      <c r="G293" s="93"/>
    </row>
    <row r="294" spans="1:7" s="89" customFormat="1">
      <c r="A294" s="93"/>
      <c r="B294" s="94"/>
      <c r="C294" s="93"/>
      <c r="D294" s="95"/>
      <c r="E294" s="93"/>
      <c r="F294" s="91"/>
      <c r="G294" s="93"/>
    </row>
    <row r="295" spans="1:7" s="89" customFormat="1">
      <c r="A295" s="93"/>
      <c r="B295" s="94"/>
      <c r="C295" s="93"/>
      <c r="D295" s="95"/>
      <c r="E295" s="93"/>
      <c r="F295" s="91"/>
      <c r="G295" s="93"/>
    </row>
    <row r="296" spans="1:7" s="89" customFormat="1">
      <c r="A296" s="93"/>
      <c r="B296" s="94"/>
      <c r="C296" s="93"/>
      <c r="D296" s="95"/>
      <c r="E296" s="93"/>
      <c r="F296" s="91"/>
      <c r="G296" s="93"/>
    </row>
    <row r="297" spans="1:7" s="89" customFormat="1">
      <c r="A297" s="93"/>
      <c r="B297" s="94"/>
      <c r="C297" s="93"/>
      <c r="D297" s="95"/>
      <c r="E297" s="93"/>
      <c r="F297" s="91"/>
      <c r="G297" s="93"/>
    </row>
    <row r="298" spans="1:7" s="89" customFormat="1">
      <c r="A298" s="93"/>
      <c r="B298" s="94"/>
      <c r="C298" s="93"/>
      <c r="D298" s="95"/>
      <c r="E298" s="93"/>
      <c r="F298" s="91"/>
      <c r="G298" s="93"/>
    </row>
    <row r="299" spans="1:7" s="89" customFormat="1">
      <c r="A299" s="93"/>
      <c r="B299" s="94"/>
      <c r="C299" s="93"/>
      <c r="D299" s="95"/>
      <c r="E299" s="93"/>
      <c r="F299" s="91"/>
      <c r="G299" s="93"/>
    </row>
    <row r="300" spans="1:7" s="89" customFormat="1">
      <c r="A300" s="93"/>
      <c r="B300" s="94"/>
      <c r="C300" s="93"/>
      <c r="D300" s="95"/>
      <c r="E300" s="93"/>
      <c r="F300" s="91"/>
      <c r="G300" s="93"/>
    </row>
    <row r="301" spans="1:7" s="89" customFormat="1">
      <c r="A301" s="93"/>
      <c r="B301" s="94"/>
      <c r="C301" s="93"/>
      <c r="D301" s="95"/>
      <c r="E301" s="93"/>
      <c r="F301" s="91"/>
      <c r="G301" s="93"/>
    </row>
    <row r="302" spans="1:7" s="89" customFormat="1">
      <c r="A302" s="93"/>
      <c r="B302" s="94"/>
      <c r="C302" s="93"/>
      <c r="D302" s="95"/>
      <c r="E302" s="93"/>
      <c r="F302" s="91"/>
      <c r="G302" s="93"/>
    </row>
    <row r="303" spans="1:7" s="89" customFormat="1">
      <c r="A303" s="93"/>
      <c r="B303" s="94"/>
      <c r="C303" s="93"/>
      <c r="D303" s="95"/>
      <c r="E303" s="93"/>
      <c r="F303" s="91"/>
      <c r="G303" s="93"/>
    </row>
    <row r="304" spans="1:7" s="89" customFormat="1">
      <c r="A304" s="93"/>
      <c r="B304" s="94"/>
      <c r="C304" s="93"/>
      <c r="D304" s="95"/>
      <c r="E304" s="93"/>
      <c r="F304" s="91"/>
      <c r="G304" s="93"/>
    </row>
    <row r="305" spans="1:7" s="89" customFormat="1">
      <c r="A305" s="93"/>
      <c r="B305" s="94"/>
      <c r="C305" s="93"/>
      <c r="D305" s="95"/>
      <c r="E305" s="93"/>
      <c r="F305" s="91"/>
      <c r="G305" s="93"/>
    </row>
    <row r="306" spans="1:7" s="89" customFormat="1">
      <c r="A306" s="93"/>
      <c r="B306" s="94"/>
      <c r="C306" s="93"/>
      <c r="D306" s="95"/>
      <c r="E306" s="93"/>
      <c r="F306" s="91"/>
      <c r="G306" s="93"/>
    </row>
    <row r="307" spans="1:7" s="89" customFormat="1">
      <c r="A307" s="93"/>
      <c r="B307" s="94"/>
      <c r="C307" s="93"/>
      <c r="D307" s="95"/>
      <c r="E307" s="93"/>
      <c r="F307" s="91"/>
      <c r="G307" s="93"/>
    </row>
    <row r="308" spans="1:7" s="89" customFormat="1">
      <c r="A308" s="93"/>
      <c r="B308" s="94"/>
      <c r="C308" s="93"/>
      <c r="D308" s="95"/>
      <c r="E308" s="93"/>
      <c r="F308" s="91"/>
      <c r="G308" s="93"/>
    </row>
    <row r="309" spans="1:7" s="89" customFormat="1">
      <c r="A309" s="93"/>
      <c r="B309" s="94"/>
      <c r="C309" s="93"/>
      <c r="D309" s="95"/>
      <c r="E309" s="93"/>
      <c r="F309" s="91"/>
      <c r="G309" s="93"/>
    </row>
    <row r="310" spans="1:7" s="89" customFormat="1">
      <c r="A310" s="93"/>
      <c r="B310" s="94"/>
      <c r="C310" s="93"/>
      <c r="D310" s="95"/>
      <c r="E310" s="93"/>
      <c r="F310" s="91"/>
      <c r="G310" s="93"/>
    </row>
    <row r="311" spans="1:7" s="89" customFormat="1">
      <c r="A311" s="93"/>
      <c r="B311" s="94"/>
      <c r="C311" s="93"/>
      <c r="D311" s="95"/>
      <c r="E311" s="93"/>
      <c r="F311" s="91"/>
      <c r="G311" s="93"/>
    </row>
    <row r="312" spans="1:7" s="89" customFormat="1">
      <c r="A312" s="93"/>
      <c r="B312" s="94"/>
      <c r="C312" s="93"/>
      <c r="D312" s="95"/>
      <c r="E312" s="93"/>
      <c r="F312" s="91"/>
      <c r="G312" s="93"/>
    </row>
    <row r="313" spans="1:7" s="89" customFormat="1">
      <c r="A313" s="93"/>
      <c r="B313" s="94"/>
      <c r="C313" s="93"/>
      <c r="D313" s="95"/>
      <c r="E313" s="93"/>
      <c r="F313" s="91"/>
      <c r="G313" s="93"/>
    </row>
    <row r="314" spans="1:7" s="89" customFormat="1">
      <c r="A314" s="93"/>
      <c r="B314" s="94"/>
      <c r="C314" s="93"/>
      <c r="D314" s="95"/>
      <c r="E314" s="93"/>
      <c r="F314" s="91"/>
      <c r="G314" s="93"/>
    </row>
    <row r="315" spans="1:7" s="89" customFormat="1">
      <c r="A315" s="93"/>
      <c r="B315" s="94"/>
      <c r="C315" s="93"/>
      <c r="D315" s="95"/>
      <c r="E315" s="93"/>
      <c r="F315" s="91"/>
      <c r="G315" s="93"/>
    </row>
    <row r="316" spans="1:7" s="89" customFormat="1">
      <c r="A316" s="93"/>
      <c r="B316" s="94"/>
      <c r="C316" s="93"/>
      <c r="D316" s="95"/>
      <c r="E316" s="93"/>
      <c r="F316" s="91"/>
      <c r="G316" s="93"/>
    </row>
    <row r="317" spans="1:7" s="89" customFormat="1">
      <c r="A317" s="93"/>
      <c r="B317" s="94"/>
      <c r="C317" s="93"/>
      <c r="D317" s="95"/>
      <c r="E317" s="93"/>
      <c r="F317" s="91"/>
      <c r="G317" s="93"/>
    </row>
    <row r="318" spans="1:7" s="89" customFormat="1">
      <c r="A318" s="93"/>
      <c r="B318" s="94"/>
      <c r="C318" s="93"/>
      <c r="D318" s="95"/>
      <c r="E318" s="93"/>
      <c r="F318" s="91"/>
      <c r="G318" s="93"/>
    </row>
    <row r="319" spans="1:7" s="89" customFormat="1">
      <c r="A319" s="93"/>
      <c r="B319" s="94"/>
      <c r="C319" s="93"/>
      <c r="D319" s="95"/>
      <c r="E319" s="93"/>
      <c r="F319" s="91"/>
      <c r="G319" s="93"/>
    </row>
    <row r="320" spans="1:7" s="89" customFormat="1">
      <c r="A320" s="93"/>
      <c r="B320" s="94"/>
      <c r="C320" s="93"/>
      <c r="D320" s="95"/>
      <c r="E320" s="93"/>
      <c r="F320" s="91"/>
      <c r="G320" s="93"/>
    </row>
    <row r="321" spans="1:7" s="89" customFormat="1">
      <c r="A321" s="93"/>
      <c r="B321" s="94"/>
      <c r="C321" s="93"/>
      <c r="D321" s="95"/>
      <c r="E321" s="93"/>
      <c r="F321" s="91"/>
      <c r="G321" s="93"/>
    </row>
    <row r="322" spans="1:7" s="89" customFormat="1">
      <c r="A322" s="93"/>
      <c r="B322" s="94"/>
      <c r="C322" s="93"/>
      <c r="D322" s="95"/>
      <c r="E322" s="93"/>
      <c r="F322" s="91"/>
      <c r="G322" s="93"/>
    </row>
    <row r="323" spans="1:7" s="89" customFormat="1">
      <c r="A323" s="93"/>
      <c r="B323" s="94"/>
      <c r="C323" s="93"/>
      <c r="D323" s="95"/>
      <c r="E323" s="93"/>
      <c r="F323" s="91"/>
      <c r="G323" s="93"/>
    </row>
    <row r="324" spans="1:7" s="89" customFormat="1">
      <c r="A324" s="93"/>
      <c r="B324" s="94"/>
      <c r="C324" s="93"/>
      <c r="D324" s="95"/>
      <c r="E324" s="93"/>
      <c r="F324" s="91"/>
      <c r="G324" s="93"/>
    </row>
    <row r="325" spans="1:7" s="89" customFormat="1">
      <c r="A325" s="93"/>
      <c r="B325" s="94"/>
      <c r="C325" s="93"/>
      <c r="D325" s="95"/>
      <c r="E325" s="93"/>
      <c r="F325" s="91"/>
      <c r="G325" s="93"/>
    </row>
    <row r="326" spans="1:7" s="89" customFormat="1">
      <c r="A326" s="93"/>
      <c r="B326" s="94"/>
      <c r="C326" s="93"/>
      <c r="D326" s="95"/>
      <c r="E326" s="93"/>
      <c r="F326" s="91"/>
      <c r="G326" s="93"/>
    </row>
    <row r="327" spans="1:7" s="89" customFormat="1">
      <c r="A327" s="93"/>
      <c r="B327" s="94"/>
      <c r="C327" s="93"/>
      <c r="D327" s="95"/>
      <c r="E327" s="93"/>
      <c r="F327" s="91"/>
      <c r="G327" s="93"/>
    </row>
    <row r="328" spans="1:7" s="89" customFormat="1">
      <c r="A328" s="93"/>
      <c r="B328" s="94"/>
      <c r="C328" s="93"/>
      <c r="D328" s="95"/>
      <c r="E328" s="93"/>
      <c r="F328" s="91"/>
      <c r="G328" s="93"/>
    </row>
    <row r="329" spans="1:7" s="89" customFormat="1">
      <c r="A329" s="93"/>
      <c r="B329" s="94"/>
      <c r="C329" s="93"/>
      <c r="D329" s="95"/>
      <c r="E329" s="93"/>
      <c r="F329" s="91"/>
      <c r="G329" s="93"/>
    </row>
    <row r="330" spans="1:7" s="89" customFormat="1">
      <c r="A330" s="93"/>
      <c r="B330" s="94"/>
      <c r="C330" s="93"/>
      <c r="D330" s="95"/>
      <c r="E330" s="93"/>
      <c r="F330" s="91"/>
      <c r="G330" s="93"/>
    </row>
    <row r="331" spans="1:7" s="89" customFormat="1">
      <c r="A331" s="93"/>
      <c r="B331" s="94"/>
      <c r="C331" s="93"/>
      <c r="D331" s="95"/>
      <c r="E331" s="93"/>
      <c r="F331" s="91"/>
      <c r="G331" s="93"/>
    </row>
    <row r="332" spans="1:7" s="89" customFormat="1">
      <c r="A332" s="93"/>
      <c r="B332" s="94"/>
      <c r="C332" s="93"/>
      <c r="D332" s="95"/>
      <c r="E332" s="93"/>
      <c r="F332" s="91"/>
      <c r="G332" s="93"/>
    </row>
    <row r="333" spans="1:7" s="89" customFormat="1">
      <c r="A333" s="93"/>
      <c r="B333" s="94"/>
      <c r="C333" s="93"/>
      <c r="D333" s="95"/>
      <c r="E333" s="93"/>
      <c r="F333" s="91"/>
      <c r="G333" s="93"/>
    </row>
    <row r="334" spans="1:7" s="89" customFormat="1">
      <c r="A334" s="93"/>
      <c r="B334" s="94"/>
      <c r="C334" s="93"/>
      <c r="D334" s="95"/>
      <c r="E334" s="93"/>
      <c r="F334" s="91"/>
      <c r="G334" s="93"/>
    </row>
    <row r="335" spans="1:7" s="89" customFormat="1">
      <c r="A335" s="93"/>
      <c r="B335" s="94"/>
      <c r="C335" s="93"/>
      <c r="D335" s="95"/>
      <c r="E335" s="93"/>
      <c r="F335" s="91"/>
      <c r="G335" s="93"/>
    </row>
    <row r="336" spans="1:7" s="89" customFormat="1">
      <c r="A336" s="93"/>
      <c r="B336" s="94"/>
      <c r="C336" s="93"/>
      <c r="D336" s="95"/>
      <c r="E336" s="93"/>
      <c r="F336" s="91"/>
      <c r="G336" s="93"/>
    </row>
    <row r="337" spans="1:7" s="89" customFormat="1">
      <c r="A337" s="93"/>
      <c r="B337" s="94"/>
      <c r="C337" s="93"/>
      <c r="D337" s="95"/>
      <c r="E337" s="93"/>
      <c r="F337" s="91"/>
      <c r="G337" s="93"/>
    </row>
    <row r="338" spans="1:7" s="89" customFormat="1">
      <c r="A338" s="93"/>
      <c r="B338" s="94"/>
      <c r="C338" s="93"/>
      <c r="D338" s="95"/>
      <c r="E338" s="93"/>
      <c r="F338" s="91"/>
      <c r="G338" s="93"/>
    </row>
    <row r="339" spans="1:7" s="89" customFormat="1">
      <c r="A339" s="93"/>
      <c r="B339" s="94"/>
      <c r="C339" s="93"/>
      <c r="D339" s="95"/>
      <c r="E339" s="93"/>
      <c r="F339" s="91"/>
      <c r="G339" s="93"/>
    </row>
  </sheetData>
  <mergeCells count="4">
    <mergeCell ref="B208:I208"/>
    <mergeCell ref="A1:H1"/>
    <mergeCell ref="A2:H2"/>
    <mergeCell ref="A207:H207"/>
  </mergeCells>
  <pageMargins left="0.51181102362204722" right="0.51181102362204722" top="0.55118110236220474" bottom="0.55118110236220474" header="0.31496062992125984" footer="0.31496062992125984"/>
  <pageSetup paperSize="9" orientation="landscape" r:id="rId1"/>
  <headerFooter>
    <oddFooter>&amp;C&amp;P</oddFooter>
  </headerFooter>
</worksheet>
</file>

<file path=xl/worksheets/sheet6.xml><?xml version="1.0" encoding="utf-8"?>
<worksheet xmlns="http://schemas.openxmlformats.org/spreadsheetml/2006/main" xmlns:r="http://schemas.openxmlformats.org/officeDocument/2006/relationships">
  <sheetPr>
    <pageSetUpPr fitToPage="1"/>
  </sheetPr>
  <dimension ref="A1:J313"/>
  <sheetViews>
    <sheetView view="pageBreakPreview" zoomScale="85" zoomScaleNormal="85" zoomScaleSheetLayoutView="85" workbookViewId="0">
      <pane xSplit="2" ySplit="6" topLeftCell="C188" activePane="bottomRight" state="frozen"/>
      <selection pane="topRight" activeCell="C1" sqref="C1"/>
      <selection pane="bottomLeft" activeCell="A7" sqref="A7"/>
      <selection pane="bottomRight" activeCell="D195" sqref="D195"/>
    </sheetView>
  </sheetViews>
  <sheetFormatPr defaultColWidth="9" defaultRowHeight="16.5"/>
  <cols>
    <col min="1" max="1" width="6.25" style="96" customWidth="1"/>
    <col min="2" max="2" width="39.875" style="78" customWidth="1"/>
    <col min="3" max="3" width="8.75" style="96" customWidth="1"/>
    <col min="4" max="4" width="18.125" style="74" customWidth="1"/>
    <col min="5" max="5" width="11.25" style="96" customWidth="1"/>
    <col min="6" max="6" width="12.25" style="97" customWidth="1"/>
    <col min="7" max="7" width="16.875" style="96" hidden="1" customWidth="1"/>
    <col min="8" max="8" width="15.125" style="64" customWidth="1"/>
    <col min="9" max="16384" width="9" style="64"/>
  </cols>
  <sheetData>
    <row r="1" spans="1:9" ht="42.75" customHeight="1">
      <c r="A1" s="150" t="s">
        <v>400</v>
      </c>
      <c r="B1" s="150"/>
      <c r="C1" s="150"/>
      <c r="D1" s="150"/>
      <c r="E1" s="150"/>
      <c r="F1" s="150"/>
      <c r="G1" s="150"/>
      <c r="H1" s="150"/>
    </row>
    <row r="2" spans="1:9" ht="29.25" customHeight="1">
      <c r="A2" s="151" t="s">
        <v>379</v>
      </c>
      <c r="B2" s="151"/>
      <c r="C2" s="151"/>
      <c r="D2" s="151"/>
      <c r="E2" s="151"/>
      <c r="F2" s="151"/>
      <c r="G2" s="151"/>
      <c r="H2" s="151"/>
    </row>
    <row r="3" spans="1:9">
      <c r="A3" s="40"/>
      <c r="B3" s="40"/>
      <c r="C3" s="40"/>
      <c r="D3" s="40"/>
      <c r="E3" s="20"/>
      <c r="F3" s="40"/>
      <c r="G3" s="40"/>
    </row>
    <row r="4" spans="1:9" ht="49.5">
      <c r="A4" s="6" t="s">
        <v>111</v>
      </c>
      <c r="B4" s="6" t="s">
        <v>21</v>
      </c>
      <c r="C4" s="6" t="s">
        <v>22</v>
      </c>
      <c r="D4" s="6" t="s">
        <v>23</v>
      </c>
      <c r="E4" s="6" t="s">
        <v>132</v>
      </c>
      <c r="F4" s="6" t="s">
        <v>79</v>
      </c>
      <c r="G4" s="6" t="s">
        <v>80</v>
      </c>
      <c r="H4" s="6" t="s">
        <v>2</v>
      </c>
      <c r="I4" s="65"/>
    </row>
    <row r="5" spans="1:9" s="67" customFormat="1">
      <c r="A5" s="66">
        <v>1</v>
      </c>
      <c r="B5" s="66">
        <v>2</v>
      </c>
      <c r="C5" s="66">
        <v>3</v>
      </c>
      <c r="D5" s="66">
        <v>4</v>
      </c>
      <c r="E5" s="66">
        <v>5</v>
      </c>
      <c r="F5" s="66">
        <v>6</v>
      </c>
      <c r="G5" s="66">
        <v>7</v>
      </c>
      <c r="H5" s="66">
        <v>8</v>
      </c>
    </row>
    <row r="6" spans="1:9" s="71" customFormat="1" ht="39" customHeight="1">
      <c r="A6" s="68"/>
      <c r="B6" s="69" t="s">
        <v>409</v>
      </c>
      <c r="C6" s="69">
        <f>C7+C111+C121+C130+C156+C189</f>
        <v>178</v>
      </c>
      <c r="D6" s="69"/>
      <c r="E6" s="27"/>
      <c r="F6" s="39">
        <f>F7+F111+F121+F130+F156+F189</f>
        <v>34848</v>
      </c>
      <c r="G6" s="27"/>
      <c r="H6" s="70"/>
    </row>
    <row r="7" spans="1:9" ht="39" customHeight="1">
      <c r="A7" s="6" t="s">
        <v>0</v>
      </c>
      <c r="B7" s="7" t="s">
        <v>24</v>
      </c>
      <c r="C7" s="24">
        <f>C8+C14+C27+C49+C63+C82+C93+C95</f>
        <v>95</v>
      </c>
      <c r="D7" s="6"/>
      <c r="E7" s="21"/>
      <c r="F7" s="9">
        <f>F8+F14+F27+F49+F63+F82+F93+F95</f>
        <v>12182</v>
      </c>
      <c r="G7" s="21"/>
      <c r="H7" s="12"/>
    </row>
    <row r="8" spans="1:9" ht="40.5" customHeight="1">
      <c r="A8" s="6" t="s">
        <v>25</v>
      </c>
      <c r="B8" s="7" t="s">
        <v>26</v>
      </c>
      <c r="C8" s="6">
        <f>SUM(C9:C13)</f>
        <v>5</v>
      </c>
      <c r="D8" s="6"/>
      <c r="E8" s="6"/>
      <c r="F8" s="9">
        <f>SUM(F9:F13)</f>
        <v>592</v>
      </c>
      <c r="G8" s="6"/>
      <c r="H8" s="12"/>
    </row>
    <row r="9" spans="1:9" ht="66">
      <c r="A9" s="12">
        <v>1</v>
      </c>
      <c r="B9" s="1" t="s">
        <v>27</v>
      </c>
      <c r="C9" s="12">
        <v>1</v>
      </c>
      <c r="D9" s="2" t="s">
        <v>188</v>
      </c>
      <c r="E9" s="2" t="s">
        <v>302</v>
      </c>
      <c r="F9" s="3">
        <v>200</v>
      </c>
      <c r="G9" s="22" t="s">
        <v>449</v>
      </c>
      <c r="H9" s="12"/>
    </row>
    <row r="10" spans="1:9" ht="66">
      <c r="A10" s="12">
        <v>2</v>
      </c>
      <c r="B10" s="1" t="s">
        <v>185</v>
      </c>
      <c r="C10" s="12">
        <v>1</v>
      </c>
      <c r="D10" s="2" t="s">
        <v>189</v>
      </c>
      <c r="E10" s="2" t="s">
        <v>303</v>
      </c>
      <c r="F10" s="3">
        <v>210</v>
      </c>
      <c r="G10" s="22" t="s">
        <v>449</v>
      </c>
      <c r="H10" s="12"/>
    </row>
    <row r="11" spans="1:9" ht="66">
      <c r="A11" s="12">
        <v>3</v>
      </c>
      <c r="B11" s="1" t="s">
        <v>187</v>
      </c>
      <c r="C11" s="12">
        <v>1</v>
      </c>
      <c r="D11" s="2" t="s">
        <v>190</v>
      </c>
      <c r="E11" s="2" t="s">
        <v>257</v>
      </c>
      <c r="F11" s="3">
        <v>40</v>
      </c>
      <c r="G11" s="22" t="s">
        <v>449</v>
      </c>
      <c r="H11" s="12"/>
    </row>
    <row r="12" spans="1:9" ht="66">
      <c r="A12" s="12">
        <v>4</v>
      </c>
      <c r="B12" s="1" t="s">
        <v>186</v>
      </c>
      <c r="C12" s="12">
        <v>1</v>
      </c>
      <c r="D12" s="2" t="s">
        <v>108</v>
      </c>
      <c r="E12" s="2" t="s">
        <v>254</v>
      </c>
      <c r="F12" s="3">
        <v>12</v>
      </c>
      <c r="G12" s="22" t="s">
        <v>449</v>
      </c>
      <c r="H12" s="12"/>
    </row>
    <row r="13" spans="1:9" ht="37.5" customHeight="1">
      <c r="A13" s="12">
        <v>5</v>
      </c>
      <c r="B13" s="1" t="s">
        <v>17</v>
      </c>
      <c r="C13" s="12">
        <v>1</v>
      </c>
      <c r="D13" s="2" t="s">
        <v>191</v>
      </c>
      <c r="E13" s="2" t="s">
        <v>262</v>
      </c>
      <c r="F13" s="3">
        <v>130</v>
      </c>
      <c r="G13" s="2" t="s">
        <v>81</v>
      </c>
      <c r="H13" s="12"/>
    </row>
    <row r="14" spans="1:9" ht="40.5" customHeight="1">
      <c r="A14" s="6" t="s">
        <v>28</v>
      </c>
      <c r="B14" s="7" t="s">
        <v>29</v>
      </c>
      <c r="C14" s="6">
        <f>SUM(C15:C26)</f>
        <v>12</v>
      </c>
      <c r="D14" s="6"/>
      <c r="E14" s="6"/>
      <c r="F14" s="72">
        <f>SUM(F15:F26)</f>
        <v>810</v>
      </c>
      <c r="G14" s="6"/>
      <c r="H14" s="12"/>
    </row>
    <row r="15" spans="1:9" ht="66">
      <c r="A15" s="12">
        <v>1</v>
      </c>
      <c r="B15" s="1" t="s">
        <v>193</v>
      </c>
      <c r="C15" s="12">
        <v>1</v>
      </c>
      <c r="D15" s="2" t="s">
        <v>192</v>
      </c>
      <c r="E15" s="2" t="s">
        <v>304</v>
      </c>
      <c r="F15" s="3">
        <v>80</v>
      </c>
      <c r="G15" s="22" t="s">
        <v>449</v>
      </c>
      <c r="H15" s="12"/>
    </row>
    <row r="16" spans="1:9" ht="66">
      <c r="A16" s="12">
        <v>2</v>
      </c>
      <c r="B16" s="1" t="s">
        <v>199</v>
      </c>
      <c r="C16" s="12">
        <v>1</v>
      </c>
      <c r="D16" s="2" t="s">
        <v>198</v>
      </c>
      <c r="E16" s="2" t="s">
        <v>254</v>
      </c>
      <c r="F16" s="3">
        <v>30</v>
      </c>
      <c r="G16" s="22" t="s">
        <v>449</v>
      </c>
      <c r="H16" s="12"/>
    </row>
    <row r="17" spans="1:10" s="73" customFormat="1" ht="66">
      <c r="A17" s="12">
        <v>3</v>
      </c>
      <c r="B17" s="17" t="s">
        <v>31</v>
      </c>
      <c r="C17" s="16">
        <v>1</v>
      </c>
      <c r="D17" s="18" t="s">
        <v>377</v>
      </c>
      <c r="E17" s="18" t="s">
        <v>305</v>
      </c>
      <c r="F17" s="19">
        <v>60</v>
      </c>
      <c r="G17" s="22" t="s">
        <v>449</v>
      </c>
      <c r="H17" s="16"/>
    </row>
    <row r="18" spans="1:10" ht="66">
      <c r="A18" s="12">
        <v>4</v>
      </c>
      <c r="B18" s="1" t="s">
        <v>195</v>
      </c>
      <c r="C18" s="12">
        <v>1</v>
      </c>
      <c r="D18" s="2" t="s">
        <v>197</v>
      </c>
      <c r="E18" s="2" t="s">
        <v>254</v>
      </c>
      <c r="F18" s="3">
        <v>50</v>
      </c>
      <c r="G18" s="22" t="s">
        <v>449</v>
      </c>
      <c r="H18" s="16"/>
    </row>
    <row r="19" spans="1:10" ht="66">
      <c r="A19" s="12">
        <v>5</v>
      </c>
      <c r="B19" s="1" t="s">
        <v>200</v>
      </c>
      <c r="C19" s="12">
        <v>1</v>
      </c>
      <c r="D19" s="2" t="s">
        <v>93</v>
      </c>
      <c r="E19" s="2" t="s">
        <v>254</v>
      </c>
      <c r="F19" s="3">
        <v>45</v>
      </c>
      <c r="G19" s="22" t="s">
        <v>449</v>
      </c>
      <c r="H19" s="16"/>
    </row>
    <row r="20" spans="1:10" ht="66">
      <c r="A20" s="12">
        <v>6</v>
      </c>
      <c r="B20" s="1" t="s">
        <v>194</v>
      </c>
      <c r="C20" s="12">
        <v>1</v>
      </c>
      <c r="D20" s="2" t="s">
        <v>196</v>
      </c>
      <c r="E20" s="2" t="s">
        <v>254</v>
      </c>
      <c r="F20" s="3">
        <v>90</v>
      </c>
      <c r="G20" s="22" t="s">
        <v>449</v>
      </c>
      <c r="H20" s="12"/>
    </row>
    <row r="21" spans="1:10" ht="66">
      <c r="A21" s="12">
        <v>7</v>
      </c>
      <c r="B21" s="1" t="s">
        <v>201</v>
      </c>
      <c r="C21" s="12">
        <v>1</v>
      </c>
      <c r="D21" s="2" t="s">
        <v>203</v>
      </c>
      <c r="E21" s="23" t="s">
        <v>306</v>
      </c>
      <c r="F21" s="3">
        <v>20</v>
      </c>
      <c r="G21" s="22" t="s">
        <v>449</v>
      </c>
      <c r="H21" s="12"/>
      <c r="J21" s="74"/>
    </row>
    <row r="22" spans="1:10" s="28" customFormat="1" ht="49.5">
      <c r="A22" s="12">
        <v>8</v>
      </c>
      <c r="B22" s="15" t="s">
        <v>308</v>
      </c>
      <c r="C22" s="13">
        <v>1</v>
      </c>
      <c r="D22" s="14" t="s">
        <v>202</v>
      </c>
      <c r="E22" s="131" t="s">
        <v>458</v>
      </c>
      <c r="F22" s="115">
        <v>70</v>
      </c>
      <c r="G22" s="116" t="s">
        <v>455</v>
      </c>
      <c r="H22" s="13"/>
      <c r="J22" s="123"/>
    </row>
    <row r="23" spans="1:10" s="28" customFormat="1" ht="49.5">
      <c r="A23" s="12">
        <v>9</v>
      </c>
      <c r="B23" s="15" t="s">
        <v>205</v>
      </c>
      <c r="C23" s="13">
        <v>1</v>
      </c>
      <c r="D23" s="14" t="s">
        <v>204</v>
      </c>
      <c r="E23" s="14" t="s">
        <v>309</v>
      </c>
      <c r="F23" s="79">
        <v>25</v>
      </c>
      <c r="G23" s="116" t="s">
        <v>456</v>
      </c>
      <c r="H23" s="13"/>
    </row>
    <row r="24" spans="1:10" ht="33">
      <c r="A24" s="12">
        <v>10</v>
      </c>
      <c r="B24" s="5" t="s">
        <v>133</v>
      </c>
      <c r="C24" s="2">
        <v>1</v>
      </c>
      <c r="D24" s="2" t="s">
        <v>326</v>
      </c>
      <c r="E24" s="2" t="s">
        <v>262</v>
      </c>
      <c r="F24" s="4">
        <v>70</v>
      </c>
      <c r="G24" s="2" t="s">
        <v>99</v>
      </c>
      <c r="H24" s="12"/>
      <c r="J24" s="74"/>
    </row>
    <row r="25" spans="1:10" ht="99">
      <c r="A25" s="12">
        <v>11</v>
      </c>
      <c r="B25" s="5" t="s">
        <v>207</v>
      </c>
      <c r="C25" s="12">
        <v>1</v>
      </c>
      <c r="D25" s="2" t="s">
        <v>208</v>
      </c>
      <c r="E25" s="12" t="s">
        <v>309</v>
      </c>
      <c r="F25" s="76">
        <v>70</v>
      </c>
      <c r="G25" s="2" t="s">
        <v>82</v>
      </c>
      <c r="H25" s="12"/>
    </row>
    <row r="26" spans="1:10" ht="33">
      <c r="A26" s="12">
        <v>12</v>
      </c>
      <c r="B26" s="5" t="s">
        <v>209</v>
      </c>
      <c r="C26" s="2">
        <v>1</v>
      </c>
      <c r="D26" s="2" t="s">
        <v>38</v>
      </c>
      <c r="E26" s="2" t="s">
        <v>254</v>
      </c>
      <c r="F26" s="8">
        <v>200</v>
      </c>
      <c r="G26" s="22" t="s">
        <v>81</v>
      </c>
      <c r="H26" s="12"/>
    </row>
    <row r="27" spans="1:10" ht="40.5" customHeight="1">
      <c r="A27" s="6" t="s">
        <v>32</v>
      </c>
      <c r="B27" s="7" t="s">
        <v>33</v>
      </c>
      <c r="C27" s="6">
        <f>SUM(C28:C48)</f>
        <v>21</v>
      </c>
      <c r="D27" s="6"/>
      <c r="E27" s="6"/>
      <c r="F27" s="9">
        <f>SUM(F28:F48)</f>
        <v>4274</v>
      </c>
      <c r="G27" s="24"/>
      <c r="H27" s="12"/>
    </row>
    <row r="28" spans="1:10" ht="66">
      <c r="A28" s="12">
        <v>1</v>
      </c>
      <c r="B28" s="5" t="s">
        <v>210</v>
      </c>
      <c r="C28" s="2">
        <v>1</v>
      </c>
      <c r="D28" s="2" t="s">
        <v>213</v>
      </c>
      <c r="E28" s="2" t="s">
        <v>370</v>
      </c>
      <c r="F28" s="8">
        <v>1239</v>
      </c>
      <c r="G28" s="22" t="s">
        <v>449</v>
      </c>
      <c r="H28" s="12"/>
    </row>
    <row r="29" spans="1:10" ht="66">
      <c r="A29" s="12">
        <v>2</v>
      </c>
      <c r="B29" s="5" t="s">
        <v>211</v>
      </c>
      <c r="C29" s="2">
        <v>1</v>
      </c>
      <c r="D29" s="2" t="s">
        <v>213</v>
      </c>
      <c r="E29" s="2" t="s">
        <v>369</v>
      </c>
      <c r="F29" s="8">
        <v>1131</v>
      </c>
      <c r="G29" s="22" t="s">
        <v>449</v>
      </c>
      <c r="H29" s="12"/>
    </row>
    <row r="30" spans="1:10" ht="66">
      <c r="A30" s="12">
        <v>3</v>
      </c>
      <c r="B30" s="5" t="s">
        <v>212</v>
      </c>
      <c r="C30" s="2">
        <v>1</v>
      </c>
      <c r="D30" s="2" t="s">
        <v>20</v>
      </c>
      <c r="E30" s="2" t="s">
        <v>368</v>
      </c>
      <c r="F30" s="8">
        <v>184</v>
      </c>
      <c r="G30" s="22" t="s">
        <v>449</v>
      </c>
      <c r="H30" s="12"/>
    </row>
    <row r="31" spans="1:10" ht="33">
      <c r="A31" s="12">
        <v>4</v>
      </c>
      <c r="B31" s="5" t="s">
        <v>19</v>
      </c>
      <c r="C31" s="2">
        <v>1</v>
      </c>
      <c r="D31" s="2" t="s">
        <v>105</v>
      </c>
      <c r="E31" s="2" t="s">
        <v>367</v>
      </c>
      <c r="F31" s="8">
        <v>30</v>
      </c>
      <c r="G31" s="22" t="s">
        <v>82</v>
      </c>
      <c r="H31" s="12"/>
    </row>
    <row r="32" spans="1:10" ht="33">
      <c r="A32" s="12">
        <v>5</v>
      </c>
      <c r="B32" s="5" t="s">
        <v>10</v>
      </c>
      <c r="C32" s="2">
        <v>1</v>
      </c>
      <c r="D32" s="2" t="s">
        <v>34</v>
      </c>
      <c r="E32" s="2" t="s">
        <v>366</v>
      </c>
      <c r="F32" s="8">
        <v>150</v>
      </c>
      <c r="G32" s="22" t="s">
        <v>86</v>
      </c>
      <c r="H32" s="12"/>
    </row>
    <row r="33" spans="1:10" s="111" customFormat="1" ht="49.5">
      <c r="A33" s="12">
        <v>6</v>
      </c>
      <c r="B33" s="41" t="s">
        <v>443</v>
      </c>
      <c r="C33" s="13">
        <v>1</v>
      </c>
      <c r="D33" s="113" t="s">
        <v>442</v>
      </c>
      <c r="E33" s="13" t="s">
        <v>261</v>
      </c>
      <c r="F33" s="120">
        <v>30</v>
      </c>
      <c r="G33" s="31" t="s">
        <v>444</v>
      </c>
      <c r="H33" s="114"/>
    </row>
    <row r="34" spans="1:10" ht="49.5">
      <c r="A34" s="12">
        <v>7</v>
      </c>
      <c r="B34" s="15" t="s">
        <v>18</v>
      </c>
      <c r="C34" s="12">
        <v>1</v>
      </c>
      <c r="D34" s="14" t="s">
        <v>357</v>
      </c>
      <c r="E34" s="13" t="s">
        <v>365</v>
      </c>
      <c r="F34" s="77">
        <v>170</v>
      </c>
      <c r="G34" s="14" t="s">
        <v>112</v>
      </c>
      <c r="H34" s="14"/>
    </row>
    <row r="35" spans="1:10" s="137" customFormat="1" ht="33">
      <c r="A35" s="12">
        <v>8</v>
      </c>
      <c r="B35" s="133" t="s">
        <v>469</v>
      </c>
      <c r="C35" s="134">
        <v>1</v>
      </c>
      <c r="D35" s="135" t="s">
        <v>470</v>
      </c>
      <c r="E35" s="134" t="s">
        <v>471</v>
      </c>
      <c r="F35" s="136">
        <v>97</v>
      </c>
      <c r="G35" s="135" t="s">
        <v>81</v>
      </c>
      <c r="H35" s="135"/>
    </row>
    <row r="36" spans="1:10" s="137" customFormat="1" ht="33">
      <c r="A36" s="12">
        <v>9</v>
      </c>
      <c r="B36" s="133" t="s">
        <v>472</v>
      </c>
      <c r="C36" s="134">
        <v>1</v>
      </c>
      <c r="D36" s="135" t="s">
        <v>470</v>
      </c>
      <c r="E36" s="134" t="s">
        <v>473</v>
      </c>
      <c r="F36" s="136">
        <v>49</v>
      </c>
      <c r="G36" s="135" t="s">
        <v>81</v>
      </c>
      <c r="H36" s="135"/>
    </row>
    <row r="37" spans="1:10" s="137" customFormat="1" ht="33">
      <c r="A37" s="12">
        <v>10</v>
      </c>
      <c r="B37" s="133" t="s">
        <v>474</v>
      </c>
      <c r="C37" s="134">
        <v>1</v>
      </c>
      <c r="D37" s="135" t="s">
        <v>470</v>
      </c>
      <c r="E37" s="134" t="s">
        <v>367</v>
      </c>
      <c r="F37" s="136">
        <v>49</v>
      </c>
      <c r="G37" s="135" t="s">
        <v>81</v>
      </c>
      <c r="H37" s="135"/>
    </row>
    <row r="38" spans="1:10" s="137" customFormat="1" ht="33">
      <c r="A38" s="12">
        <v>11</v>
      </c>
      <c r="B38" s="133" t="s">
        <v>475</v>
      </c>
      <c r="C38" s="134">
        <v>1</v>
      </c>
      <c r="D38" s="135" t="s">
        <v>470</v>
      </c>
      <c r="E38" s="134" t="s">
        <v>476</v>
      </c>
      <c r="F38" s="136">
        <v>19</v>
      </c>
      <c r="G38" s="135" t="s">
        <v>81</v>
      </c>
      <c r="H38" s="135"/>
    </row>
    <row r="39" spans="1:10" s="137" customFormat="1" ht="33">
      <c r="A39" s="12">
        <v>12</v>
      </c>
      <c r="B39" s="133" t="s">
        <v>477</v>
      </c>
      <c r="C39" s="134">
        <v>1</v>
      </c>
      <c r="D39" s="135" t="s">
        <v>470</v>
      </c>
      <c r="E39" s="134" t="s">
        <v>478</v>
      </c>
      <c r="F39" s="136">
        <v>42</v>
      </c>
      <c r="G39" s="135" t="s">
        <v>81</v>
      </c>
      <c r="H39" s="135"/>
    </row>
    <row r="40" spans="1:10" s="137" customFormat="1">
      <c r="A40" s="12">
        <v>13</v>
      </c>
      <c r="B40" s="133" t="s">
        <v>479</v>
      </c>
      <c r="C40" s="134">
        <v>1</v>
      </c>
      <c r="D40" s="135" t="s">
        <v>470</v>
      </c>
      <c r="E40" s="134" t="s">
        <v>480</v>
      </c>
      <c r="F40" s="136">
        <v>35</v>
      </c>
      <c r="G40" s="135" t="s">
        <v>81</v>
      </c>
      <c r="H40" s="135"/>
    </row>
    <row r="41" spans="1:10" s="137" customFormat="1" ht="33">
      <c r="A41" s="12">
        <v>14</v>
      </c>
      <c r="B41" s="133" t="s">
        <v>481</v>
      </c>
      <c r="C41" s="134">
        <v>1</v>
      </c>
      <c r="D41" s="135" t="s">
        <v>470</v>
      </c>
      <c r="E41" s="134" t="s">
        <v>482</v>
      </c>
      <c r="F41" s="136">
        <v>137</v>
      </c>
      <c r="G41" s="135" t="s">
        <v>81</v>
      </c>
      <c r="H41" s="135"/>
    </row>
    <row r="42" spans="1:10" s="137" customFormat="1" ht="49.5">
      <c r="A42" s="12">
        <v>15</v>
      </c>
      <c r="B42" s="133" t="s">
        <v>483</v>
      </c>
      <c r="C42" s="134">
        <v>1</v>
      </c>
      <c r="D42" s="135" t="s">
        <v>470</v>
      </c>
      <c r="E42" s="134" t="s">
        <v>484</v>
      </c>
      <c r="F42" s="136">
        <v>88</v>
      </c>
      <c r="G42" s="135" t="s">
        <v>81</v>
      </c>
      <c r="H42" s="135"/>
    </row>
    <row r="43" spans="1:10" s="137" customFormat="1" ht="33">
      <c r="A43" s="12">
        <v>16</v>
      </c>
      <c r="B43" s="133" t="s">
        <v>485</v>
      </c>
      <c r="C43" s="134">
        <v>1</v>
      </c>
      <c r="D43" s="135" t="s">
        <v>470</v>
      </c>
      <c r="E43" s="134" t="s">
        <v>486</v>
      </c>
      <c r="F43" s="136">
        <v>125</v>
      </c>
      <c r="G43" s="135" t="s">
        <v>81</v>
      </c>
      <c r="H43" s="135"/>
    </row>
    <row r="44" spans="1:10" s="137" customFormat="1" ht="33">
      <c r="A44" s="12">
        <v>17</v>
      </c>
      <c r="B44" s="133" t="s">
        <v>487</v>
      </c>
      <c r="C44" s="134">
        <v>1</v>
      </c>
      <c r="D44" s="135" t="s">
        <v>470</v>
      </c>
      <c r="E44" s="134" t="s">
        <v>488</v>
      </c>
      <c r="F44" s="136">
        <v>153</v>
      </c>
      <c r="G44" s="135" t="s">
        <v>81</v>
      </c>
      <c r="H44" s="135"/>
    </row>
    <row r="45" spans="1:10" s="137" customFormat="1" ht="33">
      <c r="A45" s="12">
        <v>18</v>
      </c>
      <c r="B45" s="133" t="s">
        <v>489</v>
      </c>
      <c r="C45" s="134">
        <v>1</v>
      </c>
      <c r="D45" s="135" t="s">
        <v>470</v>
      </c>
      <c r="E45" s="134" t="s">
        <v>284</v>
      </c>
      <c r="F45" s="136">
        <v>88</v>
      </c>
      <c r="G45" s="135" t="s">
        <v>81</v>
      </c>
      <c r="H45" s="135"/>
    </row>
    <row r="46" spans="1:10" s="137" customFormat="1" ht="49.5">
      <c r="A46" s="12">
        <v>19</v>
      </c>
      <c r="B46" s="133" t="s">
        <v>490</v>
      </c>
      <c r="C46" s="134">
        <v>1</v>
      </c>
      <c r="D46" s="135" t="s">
        <v>470</v>
      </c>
      <c r="E46" s="134" t="s">
        <v>284</v>
      </c>
      <c r="F46" s="136">
        <v>88</v>
      </c>
      <c r="G46" s="135" t="s">
        <v>81</v>
      </c>
      <c r="H46" s="135"/>
    </row>
    <row r="47" spans="1:10" s="137" customFormat="1" ht="33">
      <c r="A47" s="12">
        <v>20</v>
      </c>
      <c r="B47" s="133" t="s">
        <v>519</v>
      </c>
      <c r="C47" s="134">
        <v>1</v>
      </c>
      <c r="D47" s="135" t="s">
        <v>470</v>
      </c>
      <c r="E47" s="134" t="s">
        <v>260</v>
      </c>
      <c r="F47" s="136">
        <v>300</v>
      </c>
      <c r="G47" s="135" t="s">
        <v>81</v>
      </c>
      <c r="H47" s="135"/>
    </row>
    <row r="48" spans="1:10" s="121" customFormat="1" ht="49.5">
      <c r="A48" s="12">
        <v>21</v>
      </c>
      <c r="B48" s="36" t="s">
        <v>453</v>
      </c>
      <c r="C48" s="31">
        <v>1</v>
      </c>
      <c r="D48" s="31" t="s">
        <v>206</v>
      </c>
      <c r="E48" s="31" t="s">
        <v>307</v>
      </c>
      <c r="F48" s="120">
        <v>70</v>
      </c>
      <c r="G48" s="31" t="s">
        <v>121</v>
      </c>
      <c r="H48" s="31"/>
      <c r="J48" s="122"/>
    </row>
    <row r="49" spans="1:8" s="82" customFormat="1" ht="40.5" customHeight="1">
      <c r="A49" s="6" t="s">
        <v>57</v>
      </c>
      <c r="B49" s="117" t="s">
        <v>359</v>
      </c>
      <c r="C49" s="6">
        <f>SUM(C50:C62)</f>
        <v>13</v>
      </c>
      <c r="D49" s="118"/>
      <c r="E49" s="119"/>
      <c r="F49" s="129">
        <f>SUM(F50:F62)</f>
        <v>2310</v>
      </c>
      <c r="G49" s="119"/>
      <c r="H49" s="119"/>
    </row>
    <row r="50" spans="1:8" ht="66">
      <c r="A50" s="12">
        <v>1</v>
      </c>
      <c r="B50" s="5" t="s">
        <v>52</v>
      </c>
      <c r="C50" s="2">
        <v>1</v>
      </c>
      <c r="D50" s="2" t="s">
        <v>336</v>
      </c>
      <c r="E50" s="2" t="s">
        <v>284</v>
      </c>
      <c r="F50" s="8">
        <v>80</v>
      </c>
      <c r="G50" s="22" t="s">
        <v>449</v>
      </c>
      <c r="H50" s="12"/>
    </row>
    <row r="51" spans="1:8" ht="66">
      <c r="A51" s="12">
        <v>2</v>
      </c>
      <c r="B51" s="5" t="s">
        <v>53</v>
      </c>
      <c r="C51" s="2">
        <v>1</v>
      </c>
      <c r="D51" s="2" t="s">
        <v>332</v>
      </c>
      <c r="E51" s="2" t="s">
        <v>284</v>
      </c>
      <c r="F51" s="8">
        <v>100</v>
      </c>
      <c r="G51" s="22" t="s">
        <v>449</v>
      </c>
      <c r="H51" s="12"/>
    </row>
    <row r="52" spans="1:8" ht="33">
      <c r="A52" s="12">
        <v>3</v>
      </c>
      <c r="B52" s="5" t="s">
        <v>389</v>
      </c>
      <c r="C52" s="2">
        <v>1</v>
      </c>
      <c r="D52" s="2" t="s">
        <v>54</v>
      </c>
      <c r="E52" s="2" t="s">
        <v>281</v>
      </c>
      <c r="F52" s="8">
        <v>100</v>
      </c>
      <c r="G52" s="22" t="s">
        <v>95</v>
      </c>
      <c r="H52" s="12"/>
    </row>
    <row r="53" spans="1:8" ht="33">
      <c r="A53" s="12">
        <v>4</v>
      </c>
      <c r="B53" s="5" t="s">
        <v>214</v>
      </c>
      <c r="C53" s="2">
        <v>1</v>
      </c>
      <c r="D53" s="2" t="s">
        <v>105</v>
      </c>
      <c r="E53" s="2" t="s">
        <v>298</v>
      </c>
      <c r="F53" s="8">
        <v>180</v>
      </c>
      <c r="G53" s="22" t="s">
        <v>82</v>
      </c>
      <c r="H53" s="12"/>
    </row>
    <row r="54" spans="1:8" ht="33">
      <c r="A54" s="12">
        <v>5</v>
      </c>
      <c r="B54" s="5" t="s">
        <v>215</v>
      </c>
      <c r="C54" s="2">
        <v>1</v>
      </c>
      <c r="D54" s="2" t="s">
        <v>188</v>
      </c>
      <c r="E54" s="2" t="s">
        <v>299</v>
      </c>
      <c r="F54" s="8">
        <v>115</v>
      </c>
      <c r="G54" s="22" t="s">
        <v>81</v>
      </c>
      <c r="H54" s="12"/>
    </row>
    <row r="55" spans="1:8" s="137" customFormat="1">
      <c r="A55" s="12">
        <v>6</v>
      </c>
      <c r="B55" s="133" t="s">
        <v>520</v>
      </c>
      <c r="C55" s="135">
        <v>1</v>
      </c>
      <c r="D55" s="135" t="s">
        <v>470</v>
      </c>
      <c r="E55" s="135" t="s">
        <v>491</v>
      </c>
      <c r="F55" s="138">
        <v>200</v>
      </c>
      <c r="G55" s="139" t="s">
        <v>81</v>
      </c>
      <c r="H55" s="134"/>
    </row>
    <row r="56" spans="1:8" s="137" customFormat="1" ht="33">
      <c r="A56" s="12">
        <v>7</v>
      </c>
      <c r="B56" s="133" t="s">
        <v>492</v>
      </c>
      <c r="C56" s="135">
        <v>1</v>
      </c>
      <c r="D56" s="135" t="s">
        <v>470</v>
      </c>
      <c r="E56" s="135" t="s">
        <v>365</v>
      </c>
      <c r="F56" s="138">
        <v>97</v>
      </c>
      <c r="G56" s="139" t="s">
        <v>81</v>
      </c>
      <c r="H56" s="134"/>
    </row>
    <row r="57" spans="1:8" s="137" customFormat="1" ht="33">
      <c r="A57" s="12">
        <v>8</v>
      </c>
      <c r="B57" s="133" t="s">
        <v>493</v>
      </c>
      <c r="C57" s="134">
        <v>1</v>
      </c>
      <c r="D57" s="135" t="s">
        <v>470</v>
      </c>
      <c r="E57" s="134" t="s">
        <v>494</v>
      </c>
      <c r="F57" s="136">
        <v>345</v>
      </c>
      <c r="G57" s="135" t="s">
        <v>81</v>
      </c>
      <c r="H57" s="134"/>
    </row>
    <row r="58" spans="1:8" s="137" customFormat="1" ht="33">
      <c r="A58" s="12">
        <v>9</v>
      </c>
      <c r="B58" s="133" t="s">
        <v>495</v>
      </c>
      <c r="C58" s="134">
        <v>1</v>
      </c>
      <c r="D58" s="135" t="s">
        <v>470</v>
      </c>
      <c r="E58" s="134" t="s">
        <v>281</v>
      </c>
      <c r="F58" s="136">
        <v>296</v>
      </c>
      <c r="G58" s="135" t="s">
        <v>81</v>
      </c>
      <c r="H58" s="134"/>
    </row>
    <row r="59" spans="1:8" ht="49.5">
      <c r="A59" s="12">
        <v>10</v>
      </c>
      <c r="B59" s="5" t="s">
        <v>216</v>
      </c>
      <c r="C59" s="2">
        <v>1</v>
      </c>
      <c r="D59" s="2" t="s">
        <v>202</v>
      </c>
      <c r="E59" s="2" t="s">
        <v>300</v>
      </c>
      <c r="F59" s="8">
        <v>177</v>
      </c>
      <c r="G59" s="22" t="s">
        <v>81</v>
      </c>
      <c r="H59" s="12"/>
    </row>
    <row r="60" spans="1:8" ht="49.5">
      <c r="A60" s="12">
        <v>11</v>
      </c>
      <c r="B60" s="5" t="s">
        <v>390</v>
      </c>
      <c r="C60" s="2">
        <v>1</v>
      </c>
      <c r="D60" s="2" t="s">
        <v>202</v>
      </c>
      <c r="E60" s="2" t="s">
        <v>301</v>
      </c>
      <c r="F60" s="8">
        <v>350</v>
      </c>
      <c r="G60" s="22" t="s">
        <v>81</v>
      </c>
      <c r="H60" s="12"/>
    </row>
    <row r="61" spans="1:8" ht="33">
      <c r="A61" s="12">
        <v>12</v>
      </c>
      <c r="B61" s="5" t="s">
        <v>217</v>
      </c>
      <c r="C61" s="2">
        <v>1</v>
      </c>
      <c r="D61" s="2" t="s">
        <v>66</v>
      </c>
      <c r="E61" s="2" t="s">
        <v>277</v>
      </c>
      <c r="F61" s="8">
        <v>250</v>
      </c>
      <c r="G61" s="22" t="s">
        <v>81</v>
      </c>
      <c r="H61" s="12"/>
    </row>
    <row r="62" spans="1:8" ht="33">
      <c r="A62" s="12">
        <v>13</v>
      </c>
      <c r="B62" s="5" t="s">
        <v>310</v>
      </c>
      <c r="C62" s="2">
        <v>1</v>
      </c>
      <c r="D62" s="2" t="s">
        <v>105</v>
      </c>
      <c r="E62" s="2"/>
      <c r="F62" s="8">
        <v>20</v>
      </c>
      <c r="G62" s="22" t="s">
        <v>82</v>
      </c>
      <c r="H62" s="12"/>
    </row>
    <row r="63" spans="1:8" ht="40.5" customHeight="1">
      <c r="A63" s="6" t="s">
        <v>35</v>
      </c>
      <c r="B63" s="7" t="s">
        <v>51</v>
      </c>
      <c r="C63" s="80">
        <f>SUM(C64:C81)</f>
        <v>18</v>
      </c>
      <c r="D63" s="80"/>
      <c r="E63" s="24"/>
      <c r="F63" s="9">
        <f>SUM(F64:F81)</f>
        <v>2979</v>
      </c>
      <c r="G63" s="21"/>
      <c r="H63" s="12"/>
    </row>
    <row r="64" spans="1:8" ht="66">
      <c r="A64" s="12">
        <v>1</v>
      </c>
      <c r="B64" s="5" t="s">
        <v>218</v>
      </c>
      <c r="C64" s="2">
        <v>1</v>
      </c>
      <c r="D64" s="2" t="s">
        <v>77</v>
      </c>
      <c r="E64" s="2" t="s">
        <v>258</v>
      </c>
      <c r="F64" s="8">
        <v>53</v>
      </c>
      <c r="G64" s="22" t="s">
        <v>449</v>
      </c>
      <c r="H64" s="12"/>
    </row>
    <row r="65" spans="1:8" ht="66">
      <c r="A65" s="12">
        <v>2</v>
      </c>
      <c r="B65" s="5" t="s">
        <v>219</v>
      </c>
      <c r="C65" s="2">
        <v>1</v>
      </c>
      <c r="D65" s="2" t="s">
        <v>101</v>
      </c>
      <c r="E65" s="2" t="s">
        <v>281</v>
      </c>
      <c r="F65" s="8">
        <v>500</v>
      </c>
      <c r="G65" s="22" t="s">
        <v>449</v>
      </c>
      <c r="H65" s="12"/>
    </row>
    <row r="66" spans="1:8" ht="66">
      <c r="A66" s="12">
        <v>3</v>
      </c>
      <c r="B66" s="5" t="s">
        <v>403</v>
      </c>
      <c r="C66" s="2">
        <v>1</v>
      </c>
      <c r="D66" s="2" t="s">
        <v>196</v>
      </c>
      <c r="E66" s="2" t="s">
        <v>281</v>
      </c>
      <c r="F66" s="8">
        <v>100</v>
      </c>
      <c r="G66" s="22" t="s">
        <v>449</v>
      </c>
      <c r="H66" s="12"/>
    </row>
    <row r="67" spans="1:8" s="137" customFormat="1" ht="33">
      <c r="A67" s="12">
        <v>4</v>
      </c>
      <c r="B67" s="133" t="s">
        <v>496</v>
      </c>
      <c r="C67" s="135">
        <v>1</v>
      </c>
      <c r="D67" s="14" t="s">
        <v>497</v>
      </c>
      <c r="E67" s="135" t="s">
        <v>498</v>
      </c>
      <c r="F67" s="138">
        <v>200</v>
      </c>
      <c r="G67" s="139" t="s">
        <v>81</v>
      </c>
      <c r="H67" s="134"/>
    </row>
    <row r="68" spans="1:8" s="137" customFormat="1" ht="33">
      <c r="A68" s="12">
        <v>5</v>
      </c>
      <c r="B68" s="133" t="s">
        <v>499</v>
      </c>
      <c r="C68" s="135">
        <v>1</v>
      </c>
      <c r="D68" s="135" t="s">
        <v>500</v>
      </c>
      <c r="E68" s="135" t="s">
        <v>501</v>
      </c>
      <c r="F68" s="138">
        <v>200</v>
      </c>
      <c r="G68" s="139" t="s">
        <v>81</v>
      </c>
      <c r="H68" s="134"/>
    </row>
    <row r="69" spans="1:8" s="137" customFormat="1" ht="33">
      <c r="A69" s="12">
        <v>6</v>
      </c>
      <c r="B69" s="133" t="s">
        <v>502</v>
      </c>
      <c r="C69" s="135">
        <v>1</v>
      </c>
      <c r="D69" s="14" t="s">
        <v>497</v>
      </c>
      <c r="E69" s="135" t="s">
        <v>503</v>
      </c>
      <c r="F69" s="138">
        <v>500</v>
      </c>
      <c r="G69" s="139" t="s">
        <v>81</v>
      </c>
      <c r="H69" s="134"/>
    </row>
    <row r="70" spans="1:8" ht="33">
      <c r="A70" s="12">
        <v>7</v>
      </c>
      <c r="B70" s="5" t="s">
        <v>222</v>
      </c>
      <c r="C70" s="2">
        <v>1</v>
      </c>
      <c r="D70" s="2" t="s">
        <v>101</v>
      </c>
      <c r="E70" s="2" t="s">
        <v>311</v>
      </c>
      <c r="F70" s="8">
        <v>500</v>
      </c>
      <c r="G70" s="22" t="s">
        <v>99</v>
      </c>
      <c r="H70" s="12"/>
    </row>
    <row r="71" spans="1:8" ht="49.5">
      <c r="A71" s="12">
        <v>8</v>
      </c>
      <c r="B71" s="5" t="s">
        <v>337</v>
      </c>
      <c r="C71" s="2">
        <v>1</v>
      </c>
      <c r="D71" s="2" t="s">
        <v>103</v>
      </c>
      <c r="E71" s="2" t="s">
        <v>297</v>
      </c>
      <c r="F71" s="8">
        <v>61</v>
      </c>
      <c r="G71" s="22" t="s">
        <v>88</v>
      </c>
      <c r="H71" s="12"/>
    </row>
    <row r="72" spans="1:8" ht="33">
      <c r="A72" s="12">
        <v>9</v>
      </c>
      <c r="B72" s="5" t="s">
        <v>220</v>
      </c>
      <c r="C72" s="2">
        <v>1</v>
      </c>
      <c r="D72" s="2" t="s">
        <v>312</v>
      </c>
      <c r="E72" s="2"/>
      <c r="F72" s="8">
        <v>10</v>
      </c>
      <c r="G72" s="22" t="s">
        <v>89</v>
      </c>
      <c r="H72" s="12"/>
    </row>
    <row r="73" spans="1:8" ht="33">
      <c r="A73" s="12">
        <v>10</v>
      </c>
      <c r="B73" s="5" t="s">
        <v>221</v>
      </c>
      <c r="C73" s="2">
        <v>1</v>
      </c>
      <c r="D73" s="2" t="s">
        <v>313</v>
      </c>
      <c r="E73" s="2"/>
      <c r="F73" s="8">
        <v>10</v>
      </c>
      <c r="G73" s="22" t="s">
        <v>82</v>
      </c>
      <c r="H73" s="12"/>
    </row>
    <row r="74" spans="1:8" ht="33">
      <c r="A74" s="12">
        <v>11</v>
      </c>
      <c r="B74" s="5" t="s">
        <v>338</v>
      </c>
      <c r="C74" s="2">
        <v>1</v>
      </c>
      <c r="D74" s="2" t="s">
        <v>54</v>
      </c>
      <c r="E74" s="2" t="s">
        <v>281</v>
      </c>
      <c r="F74" s="8">
        <v>25</v>
      </c>
      <c r="G74" s="22" t="s">
        <v>95</v>
      </c>
      <c r="H74" s="12"/>
    </row>
    <row r="75" spans="1:8" ht="33">
      <c r="A75" s="12">
        <v>12</v>
      </c>
      <c r="B75" s="5" t="s">
        <v>223</v>
      </c>
      <c r="C75" s="2">
        <v>1</v>
      </c>
      <c r="D75" s="2" t="s">
        <v>94</v>
      </c>
      <c r="E75" s="2" t="s">
        <v>260</v>
      </c>
      <c r="F75" s="8">
        <v>20</v>
      </c>
      <c r="G75" s="22" t="s">
        <v>95</v>
      </c>
      <c r="H75" s="12"/>
    </row>
    <row r="76" spans="1:8" ht="33">
      <c r="A76" s="12">
        <v>13</v>
      </c>
      <c r="B76" s="5" t="s">
        <v>339</v>
      </c>
      <c r="C76" s="2">
        <v>1</v>
      </c>
      <c r="D76" s="2" t="s">
        <v>93</v>
      </c>
      <c r="E76" s="2" t="s">
        <v>257</v>
      </c>
      <c r="F76" s="8">
        <v>30</v>
      </c>
      <c r="G76" s="22" t="s">
        <v>95</v>
      </c>
      <c r="H76" s="12"/>
    </row>
    <row r="77" spans="1:8" ht="49.5">
      <c r="A77" s="12">
        <v>14</v>
      </c>
      <c r="B77" s="5" t="s">
        <v>340</v>
      </c>
      <c r="C77" s="2">
        <v>1</v>
      </c>
      <c r="D77" s="2" t="s">
        <v>93</v>
      </c>
      <c r="E77" s="2" t="s">
        <v>295</v>
      </c>
      <c r="F77" s="8">
        <v>300</v>
      </c>
      <c r="G77" s="22" t="s">
        <v>95</v>
      </c>
      <c r="H77" s="12"/>
    </row>
    <row r="78" spans="1:8" ht="33">
      <c r="A78" s="12">
        <v>15</v>
      </c>
      <c r="B78" s="5" t="s">
        <v>341</v>
      </c>
      <c r="C78" s="2">
        <v>1</v>
      </c>
      <c r="D78" s="2" t="s">
        <v>54</v>
      </c>
      <c r="E78" s="2" t="s">
        <v>296</v>
      </c>
      <c r="F78" s="8">
        <v>50</v>
      </c>
      <c r="G78" s="22" t="s">
        <v>95</v>
      </c>
      <c r="H78" s="12"/>
    </row>
    <row r="79" spans="1:8" ht="33">
      <c r="A79" s="12">
        <v>16</v>
      </c>
      <c r="B79" s="5" t="s">
        <v>294</v>
      </c>
      <c r="C79" s="2">
        <v>1</v>
      </c>
      <c r="D79" s="2" t="s">
        <v>96</v>
      </c>
      <c r="E79" s="2" t="s">
        <v>257</v>
      </c>
      <c r="F79" s="8">
        <v>20</v>
      </c>
      <c r="G79" s="22" t="s">
        <v>95</v>
      </c>
      <c r="H79" s="12"/>
    </row>
    <row r="80" spans="1:8" ht="49.5">
      <c r="A80" s="12">
        <v>17</v>
      </c>
      <c r="B80" s="5" t="s">
        <v>371</v>
      </c>
      <c r="C80" s="2">
        <v>1</v>
      </c>
      <c r="D80" s="2" t="s">
        <v>372</v>
      </c>
      <c r="E80" s="2" t="s">
        <v>363</v>
      </c>
      <c r="F80" s="8">
        <v>350</v>
      </c>
      <c r="G80" s="22" t="s">
        <v>124</v>
      </c>
      <c r="H80" s="12"/>
    </row>
    <row r="81" spans="1:8" ht="82.5">
      <c r="A81" s="12">
        <v>18</v>
      </c>
      <c r="B81" s="5" t="s">
        <v>344</v>
      </c>
      <c r="C81" s="12">
        <v>1</v>
      </c>
      <c r="D81" s="2" t="s">
        <v>265</v>
      </c>
      <c r="E81" s="12" t="s">
        <v>279</v>
      </c>
      <c r="F81" s="76">
        <v>50</v>
      </c>
      <c r="G81" s="2" t="s">
        <v>87</v>
      </c>
      <c r="H81" s="12"/>
    </row>
    <row r="82" spans="1:8" ht="40.5" customHeight="1">
      <c r="A82" s="6" t="s">
        <v>40</v>
      </c>
      <c r="B82" s="7" t="s">
        <v>55</v>
      </c>
      <c r="C82" s="80">
        <f>SUM(C83:C92)</f>
        <v>10</v>
      </c>
      <c r="D82" s="80"/>
      <c r="E82" s="80"/>
      <c r="F82" s="9">
        <f>SUM(F83:F92)</f>
        <v>1152</v>
      </c>
      <c r="G82" s="25"/>
      <c r="H82" s="12"/>
    </row>
    <row r="83" spans="1:8" ht="66">
      <c r="A83" s="12">
        <v>1</v>
      </c>
      <c r="B83" s="5" t="s">
        <v>224</v>
      </c>
      <c r="C83" s="2">
        <v>1</v>
      </c>
      <c r="D83" s="2" t="s">
        <v>98</v>
      </c>
      <c r="E83" s="2" t="s">
        <v>293</v>
      </c>
      <c r="F83" s="4">
        <v>225</v>
      </c>
      <c r="G83" s="22" t="s">
        <v>449</v>
      </c>
      <c r="H83" s="12"/>
    </row>
    <row r="84" spans="1:8" ht="33">
      <c r="A84" s="12">
        <v>2</v>
      </c>
      <c r="B84" s="5" t="s">
        <v>244</v>
      </c>
      <c r="C84" s="12">
        <v>1</v>
      </c>
      <c r="D84" s="2" t="s">
        <v>98</v>
      </c>
      <c r="E84" s="12" t="s">
        <v>292</v>
      </c>
      <c r="F84" s="76">
        <v>180</v>
      </c>
      <c r="G84" s="2" t="s">
        <v>81</v>
      </c>
      <c r="H84" s="12"/>
    </row>
    <row r="85" spans="1:8" ht="33">
      <c r="A85" s="12">
        <v>3</v>
      </c>
      <c r="B85" s="5" t="s">
        <v>327</v>
      </c>
      <c r="C85" s="2">
        <v>1</v>
      </c>
      <c r="D85" s="2" t="s">
        <v>56</v>
      </c>
      <c r="E85" s="2"/>
      <c r="F85" s="4">
        <v>36</v>
      </c>
      <c r="G85" s="2" t="s">
        <v>82</v>
      </c>
      <c r="H85" s="12"/>
    </row>
    <row r="86" spans="1:8" ht="33">
      <c r="A86" s="12">
        <v>4</v>
      </c>
      <c r="B86" s="5" t="s">
        <v>328</v>
      </c>
      <c r="C86" s="12">
        <v>1</v>
      </c>
      <c r="D86" s="2" t="s">
        <v>229</v>
      </c>
      <c r="E86" s="2"/>
      <c r="F86" s="4">
        <v>85</v>
      </c>
      <c r="G86" s="2" t="s">
        <v>87</v>
      </c>
      <c r="H86" s="12"/>
    </row>
    <row r="87" spans="1:8" ht="33">
      <c r="A87" s="12">
        <v>5</v>
      </c>
      <c r="B87" s="5" t="s">
        <v>225</v>
      </c>
      <c r="C87" s="12">
        <v>1</v>
      </c>
      <c r="D87" s="2" t="s">
        <v>34</v>
      </c>
      <c r="E87" s="2" t="s">
        <v>254</v>
      </c>
      <c r="F87" s="4">
        <v>50</v>
      </c>
      <c r="G87" s="2" t="s">
        <v>86</v>
      </c>
      <c r="H87" s="12"/>
    </row>
    <row r="88" spans="1:8" ht="33">
      <c r="A88" s="12">
        <v>6</v>
      </c>
      <c r="B88" s="5" t="s">
        <v>226</v>
      </c>
      <c r="C88" s="12">
        <v>1</v>
      </c>
      <c r="D88" s="2" t="s">
        <v>93</v>
      </c>
      <c r="E88" s="2" t="s">
        <v>262</v>
      </c>
      <c r="F88" s="4">
        <v>30</v>
      </c>
      <c r="G88" s="2" t="s">
        <v>95</v>
      </c>
      <c r="H88" s="12"/>
    </row>
    <row r="89" spans="1:8" ht="33">
      <c r="A89" s="12">
        <v>7</v>
      </c>
      <c r="B89" s="5" t="s">
        <v>227</v>
      </c>
      <c r="C89" s="12">
        <v>1</v>
      </c>
      <c r="D89" s="2" t="s">
        <v>93</v>
      </c>
      <c r="E89" s="2" t="s">
        <v>257</v>
      </c>
      <c r="F89" s="4">
        <v>10</v>
      </c>
      <c r="G89" s="2" t="s">
        <v>95</v>
      </c>
      <c r="H89" s="12"/>
    </row>
    <row r="90" spans="1:8" ht="66">
      <c r="A90" s="12">
        <v>8</v>
      </c>
      <c r="B90" s="5" t="s">
        <v>329</v>
      </c>
      <c r="C90" s="2">
        <v>1</v>
      </c>
      <c r="D90" s="2" t="s">
        <v>106</v>
      </c>
      <c r="E90" s="2" t="s">
        <v>291</v>
      </c>
      <c r="F90" s="4">
        <v>326</v>
      </c>
      <c r="G90" s="2" t="s">
        <v>87</v>
      </c>
      <c r="H90" s="12"/>
    </row>
    <row r="91" spans="1:8" ht="49.5">
      <c r="A91" s="12">
        <v>9</v>
      </c>
      <c r="B91" s="5" t="s">
        <v>6</v>
      </c>
      <c r="C91" s="12">
        <v>1</v>
      </c>
      <c r="D91" s="2" t="s">
        <v>228</v>
      </c>
      <c r="E91" s="2" t="s">
        <v>290</v>
      </c>
      <c r="F91" s="4">
        <v>200</v>
      </c>
      <c r="G91" s="10" t="s">
        <v>88</v>
      </c>
      <c r="H91" s="12"/>
    </row>
    <row r="92" spans="1:8" ht="33">
      <c r="A92" s="12">
        <v>10</v>
      </c>
      <c r="B92" s="5" t="s">
        <v>330</v>
      </c>
      <c r="C92" s="12">
        <v>1</v>
      </c>
      <c r="D92" s="2" t="s">
        <v>54</v>
      </c>
      <c r="E92" s="2"/>
      <c r="F92" s="4">
        <v>10</v>
      </c>
      <c r="G92" s="2" t="s">
        <v>95</v>
      </c>
      <c r="H92" s="12"/>
    </row>
    <row r="93" spans="1:8" s="82" customFormat="1" ht="40.5" customHeight="1">
      <c r="A93" s="6" t="s">
        <v>58</v>
      </c>
      <c r="B93" s="7" t="s">
        <v>36</v>
      </c>
      <c r="C93" s="6">
        <f>SUM(C94)</f>
        <v>1</v>
      </c>
      <c r="D93" s="6"/>
      <c r="E93" s="6"/>
      <c r="F93" s="81">
        <f>SUM(F94)</f>
        <v>15</v>
      </c>
      <c r="G93" s="6"/>
      <c r="H93" s="12"/>
    </row>
    <row r="94" spans="1:8" ht="66">
      <c r="A94" s="12">
        <v>1</v>
      </c>
      <c r="B94" s="1" t="s">
        <v>437</v>
      </c>
      <c r="C94" s="12">
        <v>1</v>
      </c>
      <c r="D94" s="2" t="s">
        <v>289</v>
      </c>
      <c r="E94" s="12" t="s">
        <v>279</v>
      </c>
      <c r="F94" s="76">
        <v>15</v>
      </c>
      <c r="G94" s="22" t="s">
        <v>449</v>
      </c>
      <c r="H94" s="12"/>
    </row>
    <row r="95" spans="1:8" ht="40.5" customHeight="1">
      <c r="A95" s="6" t="s">
        <v>69</v>
      </c>
      <c r="B95" s="7" t="s">
        <v>39</v>
      </c>
      <c r="C95" s="6">
        <f>SUM(C96:C110)</f>
        <v>15</v>
      </c>
      <c r="D95" s="6"/>
      <c r="E95" s="6"/>
      <c r="F95" s="81">
        <f>SUM(F96:F110)</f>
        <v>50</v>
      </c>
      <c r="G95" s="6"/>
      <c r="H95" s="12"/>
    </row>
    <row r="96" spans="1:8" ht="33">
      <c r="A96" s="12">
        <v>1</v>
      </c>
      <c r="B96" s="5" t="s">
        <v>521</v>
      </c>
      <c r="C96" s="2">
        <v>1</v>
      </c>
      <c r="D96" s="2" t="s">
        <v>230</v>
      </c>
      <c r="E96" s="2" t="s">
        <v>286</v>
      </c>
      <c r="F96" s="4">
        <v>5</v>
      </c>
      <c r="G96" s="2" t="s">
        <v>83</v>
      </c>
      <c r="H96" s="12"/>
    </row>
    <row r="97" spans="1:8" ht="33">
      <c r="A97" s="12">
        <v>2</v>
      </c>
      <c r="B97" s="5" t="s">
        <v>134</v>
      </c>
      <c r="C97" s="2">
        <v>1</v>
      </c>
      <c r="D97" s="2" t="s">
        <v>231</v>
      </c>
      <c r="E97" s="2" t="s">
        <v>287</v>
      </c>
      <c r="F97" s="4">
        <v>3</v>
      </c>
      <c r="G97" s="2" t="s">
        <v>83</v>
      </c>
      <c r="H97" s="12"/>
    </row>
    <row r="98" spans="1:8" ht="33">
      <c r="A98" s="12">
        <v>3</v>
      </c>
      <c r="B98" s="5" t="s">
        <v>135</v>
      </c>
      <c r="C98" s="2">
        <v>1</v>
      </c>
      <c r="D98" s="2" t="s">
        <v>232</v>
      </c>
      <c r="E98" s="2" t="s">
        <v>287</v>
      </c>
      <c r="F98" s="4">
        <v>3</v>
      </c>
      <c r="G98" s="2" t="s">
        <v>83</v>
      </c>
      <c r="H98" s="12"/>
    </row>
    <row r="99" spans="1:8" ht="33">
      <c r="A99" s="12">
        <v>4</v>
      </c>
      <c r="B99" s="5" t="s">
        <v>136</v>
      </c>
      <c r="C99" s="2">
        <v>1</v>
      </c>
      <c r="D99" s="2" t="s">
        <v>233</v>
      </c>
      <c r="E99" s="2" t="s">
        <v>287</v>
      </c>
      <c r="F99" s="4">
        <v>3</v>
      </c>
      <c r="G99" s="2" t="s">
        <v>83</v>
      </c>
      <c r="H99" s="12"/>
    </row>
    <row r="100" spans="1:8" ht="33">
      <c r="A100" s="12">
        <v>5</v>
      </c>
      <c r="B100" s="5" t="s">
        <v>137</v>
      </c>
      <c r="C100" s="2">
        <v>1</v>
      </c>
      <c r="D100" s="2" t="s">
        <v>234</v>
      </c>
      <c r="E100" s="2" t="s">
        <v>287</v>
      </c>
      <c r="F100" s="4">
        <v>3</v>
      </c>
      <c r="G100" s="2" t="s">
        <v>83</v>
      </c>
      <c r="H100" s="12"/>
    </row>
    <row r="101" spans="1:8" ht="33">
      <c r="A101" s="12">
        <v>6</v>
      </c>
      <c r="B101" s="5" t="s">
        <v>138</v>
      </c>
      <c r="C101" s="2">
        <v>1</v>
      </c>
      <c r="D101" s="2" t="s">
        <v>235</v>
      </c>
      <c r="E101" s="2" t="s">
        <v>287</v>
      </c>
      <c r="F101" s="4">
        <v>3</v>
      </c>
      <c r="G101" s="2" t="s">
        <v>83</v>
      </c>
      <c r="H101" s="12"/>
    </row>
    <row r="102" spans="1:8" ht="49.5">
      <c r="A102" s="12">
        <v>7</v>
      </c>
      <c r="B102" s="5" t="s">
        <v>391</v>
      </c>
      <c r="C102" s="2">
        <v>1</v>
      </c>
      <c r="D102" s="2" t="s">
        <v>236</v>
      </c>
      <c r="E102" s="2" t="s">
        <v>287</v>
      </c>
      <c r="F102" s="4">
        <v>3</v>
      </c>
      <c r="G102" s="2" t="s">
        <v>83</v>
      </c>
      <c r="H102" s="12"/>
    </row>
    <row r="103" spans="1:8" ht="33">
      <c r="A103" s="12">
        <v>8</v>
      </c>
      <c r="B103" s="5" t="s">
        <v>139</v>
      </c>
      <c r="C103" s="2">
        <v>1</v>
      </c>
      <c r="D103" s="2" t="s">
        <v>237</v>
      </c>
      <c r="E103" s="2" t="s">
        <v>287</v>
      </c>
      <c r="F103" s="4">
        <v>3</v>
      </c>
      <c r="G103" s="2" t="s">
        <v>83</v>
      </c>
      <c r="H103" s="12"/>
    </row>
    <row r="104" spans="1:8" ht="33">
      <c r="A104" s="12">
        <v>9</v>
      </c>
      <c r="B104" s="5" t="s">
        <v>140</v>
      </c>
      <c r="C104" s="2">
        <v>1</v>
      </c>
      <c r="D104" s="2" t="s">
        <v>238</v>
      </c>
      <c r="E104" s="2" t="s">
        <v>287</v>
      </c>
      <c r="F104" s="4">
        <v>3</v>
      </c>
      <c r="G104" s="2" t="s">
        <v>83</v>
      </c>
      <c r="H104" s="12"/>
    </row>
    <row r="105" spans="1:8" ht="33">
      <c r="A105" s="12">
        <v>10</v>
      </c>
      <c r="B105" s="5" t="s">
        <v>141</v>
      </c>
      <c r="C105" s="2">
        <v>1</v>
      </c>
      <c r="D105" s="2" t="s">
        <v>239</v>
      </c>
      <c r="E105" s="2" t="s">
        <v>287</v>
      </c>
      <c r="F105" s="4">
        <v>3</v>
      </c>
      <c r="G105" s="2" t="s">
        <v>83</v>
      </c>
      <c r="H105" s="12"/>
    </row>
    <row r="106" spans="1:8" ht="33">
      <c r="A106" s="12">
        <v>11</v>
      </c>
      <c r="B106" s="5" t="s">
        <v>142</v>
      </c>
      <c r="C106" s="2">
        <v>1</v>
      </c>
      <c r="D106" s="2" t="s">
        <v>229</v>
      </c>
      <c r="E106" s="2" t="s">
        <v>280</v>
      </c>
      <c r="F106" s="4">
        <v>5</v>
      </c>
      <c r="G106" s="2" t="s">
        <v>83</v>
      </c>
      <c r="H106" s="12"/>
    </row>
    <row r="107" spans="1:8" ht="33">
      <c r="A107" s="12">
        <v>12</v>
      </c>
      <c r="B107" s="5" t="s">
        <v>143</v>
      </c>
      <c r="C107" s="2">
        <v>1</v>
      </c>
      <c r="D107" s="2" t="s">
        <v>240</v>
      </c>
      <c r="E107" s="2" t="s">
        <v>288</v>
      </c>
      <c r="F107" s="4">
        <v>4</v>
      </c>
      <c r="G107" s="2" t="s">
        <v>83</v>
      </c>
      <c r="H107" s="12"/>
    </row>
    <row r="108" spans="1:8" ht="33">
      <c r="A108" s="12">
        <v>13</v>
      </c>
      <c r="B108" s="5" t="s">
        <v>144</v>
      </c>
      <c r="C108" s="2">
        <v>1</v>
      </c>
      <c r="D108" s="2" t="s">
        <v>241</v>
      </c>
      <c r="E108" s="2" t="s">
        <v>287</v>
      </c>
      <c r="F108" s="4">
        <v>3</v>
      </c>
      <c r="G108" s="2" t="s">
        <v>83</v>
      </c>
      <c r="H108" s="12"/>
    </row>
    <row r="109" spans="1:8" ht="33">
      <c r="A109" s="12">
        <v>14</v>
      </c>
      <c r="B109" s="5" t="s">
        <v>145</v>
      </c>
      <c r="C109" s="2">
        <v>1</v>
      </c>
      <c r="D109" s="2" t="s">
        <v>242</v>
      </c>
      <c r="E109" s="2" t="s">
        <v>287</v>
      </c>
      <c r="F109" s="4">
        <v>3</v>
      </c>
      <c r="G109" s="2" t="s">
        <v>83</v>
      </c>
      <c r="H109" s="12"/>
    </row>
    <row r="110" spans="1:8" ht="33">
      <c r="A110" s="12">
        <v>15</v>
      </c>
      <c r="B110" s="5" t="s">
        <v>146</v>
      </c>
      <c r="C110" s="2">
        <v>1</v>
      </c>
      <c r="D110" s="2" t="s">
        <v>243</v>
      </c>
      <c r="E110" s="2" t="s">
        <v>287</v>
      </c>
      <c r="F110" s="4">
        <v>3</v>
      </c>
      <c r="G110" s="2" t="s">
        <v>83</v>
      </c>
      <c r="H110" s="12"/>
    </row>
    <row r="111" spans="1:8" ht="40.5" customHeight="1">
      <c r="A111" s="6" t="s">
        <v>1</v>
      </c>
      <c r="B111" s="7" t="s">
        <v>41</v>
      </c>
      <c r="C111" s="83">
        <f>SUM(C112:C120)</f>
        <v>9</v>
      </c>
      <c r="D111" s="83"/>
      <c r="E111" s="83"/>
      <c r="F111" s="84">
        <f>SUM(F112:F120)</f>
        <v>205</v>
      </c>
      <c r="G111" s="83"/>
      <c r="H111" s="12"/>
    </row>
    <row r="112" spans="1:8" ht="66">
      <c r="A112" s="12">
        <v>1</v>
      </c>
      <c r="B112" s="5" t="s">
        <v>147</v>
      </c>
      <c r="C112" s="12">
        <v>1</v>
      </c>
      <c r="D112" s="2" t="s">
        <v>42</v>
      </c>
      <c r="E112" s="12" t="s">
        <v>285</v>
      </c>
      <c r="F112" s="76">
        <v>10</v>
      </c>
      <c r="G112" s="22" t="s">
        <v>449</v>
      </c>
      <c r="H112" s="12"/>
    </row>
    <row r="113" spans="1:8" ht="66">
      <c r="A113" s="12">
        <v>2</v>
      </c>
      <c r="B113" s="5" t="s">
        <v>148</v>
      </c>
      <c r="C113" s="12">
        <v>1</v>
      </c>
      <c r="D113" s="12" t="s">
        <v>43</v>
      </c>
      <c r="E113" s="12" t="s">
        <v>280</v>
      </c>
      <c r="F113" s="76">
        <v>10</v>
      </c>
      <c r="G113" s="22" t="s">
        <v>448</v>
      </c>
      <c r="H113" s="12"/>
    </row>
    <row r="114" spans="1:8" ht="66">
      <c r="A114" s="12">
        <v>3</v>
      </c>
      <c r="B114" s="5" t="s">
        <v>149</v>
      </c>
      <c r="C114" s="12">
        <v>1</v>
      </c>
      <c r="D114" s="12" t="s">
        <v>44</v>
      </c>
      <c r="E114" s="12" t="s">
        <v>280</v>
      </c>
      <c r="F114" s="76">
        <v>10</v>
      </c>
      <c r="G114" s="22" t="s">
        <v>448</v>
      </c>
      <c r="H114" s="12"/>
    </row>
    <row r="115" spans="1:8" ht="66">
      <c r="A115" s="12">
        <v>4</v>
      </c>
      <c r="B115" s="5" t="s">
        <v>150</v>
      </c>
      <c r="C115" s="12">
        <v>1</v>
      </c>
      <c r="D115" s="12" t="s">
        <v>37</v>
      </c>
      <c r="E115" s="12" t="s">
        <v>280</v>
      </c>
      <c r="F115" s="76">
        <v>10</v>
      </c>
      <c r="G115" s="22" t="s">
        <v>448</v>
      </c>
      <c r="H115" s="12"/>
    </row>
    <row r="116" spans="1:8" ht="66">
      <c r="A116" s="12">
        <v>5</v>
      </c>
      <c r="B116" s="5" t="s">
        <v>151</v>
      </c>
      <c r="C116" s="12">
        <v>1</v>
      </c>
      <c r="D116" s="12" t="s">
        <v>34</v>
      </c>
      <c r="E116" s="12" t="s">
        <v>280</v>
      </c>
      <c r="F116" s="76">
        <v>10</v>
      </c>
      <c r="G116" s="22" t="s">
        <v>448</v>
      </c>
      <c r="H116" s="12"/>
    </row>
    <row r="117" spans="1:8" ht="66">
      <c r="A117" s="12">
        <v>6</v>
      </c>
      <c r="B117" s="5" t="s">
        <v>152</v>
      </c>
      <c r="C117" s="12">
        <v>1</v>
      </c>
      <c r="D117" s="12" t="s">
        <v>37</v>
      </c>
      <c r="E117" s="12" t="s">
        <v>280</v>
      </c>
      <c r="F117" s="76">
        <v>10</v>
      </c>
      <c r="G117" s="22" t="s">
        <v>448</v>
      </c>
      <c r="H117" s="12"/>
    </row>
    <row r="118" spans="1:8" s="28" customFormat="1" ht="49.5">
      <c r="A118" s="12">
        <v>7</v>
      </c>
      <c r="B118" s="15" t="s">
        <v>464</v>
      </c>
      <c r="C118" s="13">
        <v>1</v>
      </c>
      <c r="D118" s="14" t="s">
        <v>465</v>
      </c>
      <c r="E118" s="13" t="s">
        <v>254</v>
      </c>
      <c r="F118" s="120">
        <v>100</v>
      </c>
      <c r="G118" s="14" t="s">
        <v>121</v>
      </c>
      <c r="H118" s="14" t="s">
        <v>522</v>
      </c>
    </row>
    <row r="119" spans="1:8" ht="33">
      <c r="A119" s="12">
        <v>8</v>
      </c>
      <c r="B119" s="5" t="s">
        <v>153</v>
      </c>
      <c r="C119" s="12">
        <v>1</v>
      </c>
      <c r="D119" s="12" t="s">
        <v>45</v>
      </c>
      <c r="E119" s="12" t="s">
        <v>284</v>
      </c>
      <c r="F119" s="76">
        <v>30</v>
      </c>
      <c r="G119" s="2" t="s">
        <v>84</v>
      </c>
      <c r="H119" s="12"/>
    </row>
    <row r="120" spans="1:8" ht="49.5">
      <c r="A120" s="12">
        <v>9</v>
      </c>
      <c r="B120" s="5" t="s">
        <v>154</v>
      </c>
      <c r="C120" s="12">
        <v>1</v>
      </c>
      <c r="D120" s="2" t="s">
        <v>107</v>
      </c>
      <c r="E120" s="12" t="s">
        <v>283</v>
      </c>
      <c r="F120" s="76">
        <v>15</v>
      </c>
      <c r="G120" s="2" t="s">
        <v>82</v>
      </c>
      <c r="H120" s="12"/>
    </row>
    <row r="121" spans="1:8" ht="40.5" customHeight="1">
      <c r="A121" s="6" t="s">
        <v>3</v>
      </c>
      <c r="B121" s="7" t="s">
        <v>46</v>
      </c>
      <c r="C121" s="6">
        <f>C122+C127+C129</f>
        <v>5</v>
      </c>
      <c r="D121" s="6"/>
      <c r="E121" s="6"/>
      <c r="F121" s="9">
        <f>F122+F127+F129</f>
        <v>517</v>
      </c>
      <c r="G121" s="25"/>
      <c r="H121" s="12"/>
    </row>
    <row r="122" spans="1:8" ht="40.5" customHeight="1">
      <c r="A122" s="6" t="s">
        <v>47</v>
      </c>
      <c r="B122" s="7" t="s">
        <v>50</v>
      </c>
      <c r="C122" s="6">
        <f>SUM(C123:C126)</f>
        <v>4</v>
      </c>
      <c r="D122" s="6"/>
      <c r="E122" s="6"/>
      <c r="F122" s="81">
        <f>SUM(F123:F126)</f>
        <v>502</v>
      </c>
      <c r="G122" s="6"/>
      <c r="H122" s="12"/>
    </row>
    <row r="123" spans="1:8" s="75" customFormat="1" ht="66">
      <c r="A123" s="2">
        <v>1</v>
      </c>
      <c r="B123" s="5" t="s">
        <v>155</v>
      </c>
      <c r="C123" s="2">
        <v>1</v>
      </c>
      <c r="D123" s="2" t="s">
        <v>101</v>
      </c>
      <c r="E123" s="2" t="s">
        <v>281</v>
      </c>
      <c r="F123" s="4">
        <v>350</v>
      </c>
      <c r="G123" s="22" t="s">
        <v>448</v>
      </c>
      <c r="H123" s="2"/>
    </row>
    <row r="124" spans="1:8" ht="33">
      <c r="A124" s="12">
        <v>2</v>
      </c>
      <c r="B124" s="5" t="s">
        <v>11</v>
      </c>
      <c r="C124" s="12">
        <v>1</v>
      </c>
      <c r="D124" s="2" t="s">
        <v>68</v>
      </c>
      <c r="E124" s="12" t="s">
        <v>253</v>
      </c>
      <c r="F124" s="76">
        <v>50</v>
      </c>
      <c r="G124" s="2" t="s">
        <v>86</v>
      </c>
      <c r="H124" s="12"/>
    </row>
    <row r="125" spans="1:8" ht="33">
      <c r="A125" s="12">
        <v>3</v>
      </c>
      <c r="B125" s="5" t="s">
        <v>156</v>
      </c>
      <c r="C125" s="12">
        <v>1</v>
      </c>
      <c r="D125" s="2" t="s">
        <v>37</v>
      </c>
      <c r="E125" s="12" t="s">
        <v>282</v>
      </c>
      <c r="F125" s="76">
        <v>32</v>
      </c>
      <c r="G125" s="2" t="s">
        <v>81</v>
      </c>
      <c r="H125" s="12"/>
    </row>
    <row r="126" spans="1:8" s="28" customFormat="1" ht="49.5">
      <c r="A126" s="13">
        <v>4</v>
      </c>
      <c r="B126" s="15" t="s">
        <v>466</v>
      </c>
      <c r="C126" s="13">
        <v>1</v>
      </c>
      <c r="D126" s="14" t="s">
        <v>467</v>
      </c>
      <c r="E126" s="13" t="s">
        <v>284</v>
      </c>
      <c r="F126" s="77">
        <v>70</v>
      </c>
      <c r="G126" s="14" t="s">
        <v>468</v>
      </c>
      <c r="H126" s="13"/>
    </row>
    <row r="127" spans="1:8" ht="40.5" customHeight="1">
      <c r="A127" s="6" t="s">
        <v>48</v>
      </c>
      <c r="B127" s="7" t="s">
        <v>49</v>
      </c>
      <c r="C127" s="6">
        <f>SUM(C128:C128)</f>
        <v>1</v>
      </c>
      <c r="D127" s="6"/>
      <c r="E127" s="6"/>
      <c r="F127" s="81">
        <f>SUM(F128:F128)</f>
        <v>15</v>
      </c>
      <c r="G127" s="6"/>
      <c r="H127" s="12"/>
    </row>
    <row r="128" spans="1:8" ht="33">
      <c r="A128" s="12">
        <v>9</v>
      </c>
      <c r="B128" s="5" t="s">
        <v>161</v>
      </c>
      <c r="C128" s="12">
        <v>1</v>
      </c>
      <c r="D128" s="2" t="s">
        <v>105</v>
      </c>
      <c r="E128" s="2"/>
      <c r="F128" s="76">
        <v>15</v>
      </c>
      <c r="G128" s="2" t="s">
        <v>82</v>
      </c>
      <c r="H128" s="12"/>
    </row>
    <row r="129" spans="1:8" ht="40.5" customHeight="1">
      <c r="A129" s="6" t="s">
        <v>71</v>
      </c>
      <c r="B129" s="7" t="s">
        <v>72</v>
      </c>
      <c r="C129" s="6">
        <v>0</v>
      </c>
      <c r="D129" s="6"/>
      <c r="E129" s="6"/>
      <c r="F129" s="81">
        <v>0</v>
      </c>
      <c r="G129" s="6"/>
      <c r="H129" s="12"/>
    </row>
    <row r="130" spans="1:8" ht="40.5" customHeight="1">
      <c r="A130" s="6" t="s">
        <v>4</v>
      </c>
      <c r="B130" s="140" t="s">
        <v>59</v>
      </c>
      <c r="C130" s="85">
        <f>SUM(C131:C155)</f>
        <v>25</v>
      </c>
      <c r="D130" s="85"/>
      <c r="E130" s="85"/>
      <c r="F130" s="86">
        <f>SUM(F131:F155)</f>
        <v>8310</v>
      </c>
      <c r="G130" s="21"/>
      <c r="H130" s="12"/>
    </row>
    <row r="131" spans="1:8" ht="66">
      <c r="A131" s="12">
        <v>1</v>
      </c>
      <c r="B131" s="5" t="s">
        <v>164</v>
      </c>
      <c r="C131" s="2">
        <v>1</v>
      </c>
      <c r="D131" s="2" t="s">
        <v>101</v>
      </c>
      <c r="E131" s="2" t="s">
        <v>260</v>
      </c>
      <c r="F131" s="4">
        <v>700</v>
      </c>
      <c r="G131" s="22" t="s">
        <v>449</v>
      </c>
      <c r="H131" s="12"/>
    </row>
    <row r="132" spans="1:8" ht="66">
      <c r="A132" s="12">
        <v>2</v>
      </c>
      <c r="B132" s="5" t="s">
        <v>388</v>
      </c>
      <c r="C132" s="2">
        <v>1</v>
      </c>
      <c r="D132" s="2" t="s">
        <v>101</v>
      </c>
      <c r="E132" s="2" t="s">
        <v>278</v>
      </c>
      <c r="F132" s="4">
        <v>700</v>
      </c>
      <c r="G132" s="22" t="s">
        <v>449</v>
      </c>
      <c r="H132" s="12"/>
    </row>
    <row r="133" spans="1:8" ht="66">
      <c r="A133" s="12">
        <v>3</v>
      </c>
      <c r="B133" s="5" t="s">
        <v>165</v>
      </c>
      <c r="C133" s="2">
        <v>1</v>
      </c>
      <c r="D133" s="2" t="s">
        <v>101</v>
      </c>
      <c r="E133" s="2" t="s">
        <v>277</v>
      </c>
      <c r="F133" s="4">
        <v>800</v>
      </c>
      <c r="G133" s="22" t="s">
        <v>449</v>
      </c>
      <c r="H133" s="12"/>
    </row>
    <row r="134" spans="1:8" s="28" customFormat="1" ht="49.5">
      <c r="A134" s="12">
        <v>4</v>
      </c>
      <c r="B134" s="15" t="s">
        <v>70</v>
      </c>
      <c r="C134" s="13">
        <v>1</v>
      </c>
      <c r="D134" s="14" t="s">
        <v>104</v>
      </c>
      <c r="E134" s="14" t="s">
        <v>380</v>
      </c>
      <c r="F134" s="79">
        <v>892</v>
      </c>
      <c r="G134" s="116" t="s">
        <v>450</v>
      </c>
      <c r="H134" s="29" t="s">
        <v>124</v>
      </c>
    </row>
    <row r="135" spans="1:8" ht="49.5">
      <c r="A135" s="12">
        <v>5</v>
      </c>
      <c r="B135" s="5" t="s">
        <v>166</v>
      </c>
      <c r="C135" s="2">
        <v>1</v>
      </c>
      <c r="D135" s="2" t="s">
        <v>105</v>
      </c>
      <c r="E135" s="2" t="s">
        <v>276</v>
      </c>
      <c r="F135" s="4">
        <v>10</v>
      </c>
      <c r="G135" s="2" t="s">
        <v>82</v>
      </c>
      <c r="H135" s="12"/>
    </row>
    <row r="136" spans="1:8" ht="49.5">
      <c r="A136" s="12">
        <v>6</v>
      </c>
      <c r="B136" s="5" t="s">
        <v>167</v>
      </c>
      <c r="C136" s="12">
        <v>1</v>
      </c>
      <c r="D136" s="2" t="s">
        <v>108</v>
      </c>
      <c r="E136" s="2" t="s">
        <v>275</v>
      </c>
      <c r="F136" s="4">
        <v>50</v>
      </c>
      <c r="G136" s="2" t="s">
        <v>81</v>
      </c>
      <c r="H136" s="12"/>
    </row>
    <row r="137" spans="1:8" ht="49.5">
      <c r="A137" s="12">
        <v>7</v>
      </c>
      <c r="B137" s="5" t="s">
        <v>168</v>
      </c>
      <c r="C137" s="12">
        <v>1</v>
      </c>
      <c r="D137" s="2" t="s">
        <v>108</v>
      </c>
      <c r="E137" s="2" t="s">
        <v>274</v>
      </c>
      <c r="F137" s="4">
        <v>72</v>
      </c>
      <c r="G137" s="2" t="s">
        <v>81</v>
      </c>
      <c r="H137" s="12"/>
    </row>
    <row r="138" spans="1:8" ht="49.5">
      <c r="A138" s="12">
        <v>8</v>
      </c>
      <c r="B138" s="5" t="s">
        <v>169</v>
      </c>
      <c r="C138" s="12">
        <v>1</v>
      </c>
      <c r="D138" s="2" t="s">
        <v>108</v>
      </c>
      <c r="E138" s="2" t="s">
        <v>257</v>
      </c>
      <c r="F138" s="4">
        <v>111</v>
      </c>
      <c r="G138" s="2" t="s">
        <v>81</v>
      </c>
      <c r="H138" s="12"/>
    </row>
    <row r="139" spans="1:8" s="28" customFormat="1" ht="33">
      <c r="A139" s="12">
        <v>9</v>
      </c>
      <c r="B139" s="15" t="s">
        <v>170</v>
      </c>
      <c r="C139" s="13">
        <v>1</v>
      </c>
      <c r="D139" s="14" t="s">
        <v>73</v>
      </c>
      <c r="E139" s="14" t="s">
        <v>273</v>
      </c>
      <c r="F139" s="141">
        <v>333</v>
      </c>
      <c r="G139" s="14" t="s">
        <v>81</v>
      </c>
      <c r="H139" s="13"/>
    </row>
    <row r="140" spans="1:8" s="28" customFormat="1" ht="33">
      <c r="A140" s="12">
        <v>10</v>
      </c>
      <c r="B140" s="15" t="s">
        <v>171</v>
      </c>
      <c r="C140" s="13">
        <v>1</v>
      </c>
      <c r="D140" s="14" t="s">
        <v>322</v>
      </c>
      <c r="E140" s="14" t="s">
        <v>272</v>
      </c>
      <c r="F140" s="141">
        <v>150</v>
      </c>
      <c r="G140" s="14" t="s">
        <v>81</v>
      </c>
      <c r="H140" s="13"/>
    </row>
    <row r="141" spans="1:8" s="75" customFormat="1" ht="49.5">
      <c r="A141" s="12">
        <v>11</v>
      </c>
      <c r="B141" s="5" t="s">
        <v>172</v>
      </c>
      <c r="C141" s="2">
        <v>1</v>
      </c>
      <c r="D141" s="2" t="s">
        <v>204</v>
      </c>
      <c r="E141" s="2" t="s">
        <v>271</v>
      </c>
      <c r="F141" s="4">
        <v>228</v>
      </c>
      <c r="G141" s="2" t="s">
        <v>81</v>
      </c>
      <c r="H141" s="2"/>
    </row>
    <row r="142" spans="1:8" ht="33">
      <c r="A142" s="12">
        <v>12</v>
      </c>
      <c r="B142" s="5" t="s">
        <v>173</v>
      </c>
      <c r="C142" s="12">
        <v>1</v>
      </c>
      <c r="D142" s="2" t="s">
        <v>265</v>
      </c>
      <c r="E142" s="2" t="s">
        <v>270</v>
      </c>
      <c r="F142" s="4">
        <v>132</v>
      </c>
      <c r="G142" s="2" t="s">
        <v>81</v>
      </c>
      <c r="H142" s="12"/>
    </row>
    <row r="143" spans="1:8" ht="33">
      <c r="A143" s="12">
        <v>13</v>
      </c>
      <c r="B143" s="5" t="s">
        <v>174</v>
      </c>
      <c r="C143" s="12">
        <v>1</v>
      </c>
      <c r="D143" s="2" t="s">
        <v>265</v>
      </c>
      <c r="E143" s="2" t="s">
        <v>269</v>
      </c>
      <c r="F143" s="4">
        <v>319</v>
      </c>
      <c r="G143" s="2" t="s">
        <v>81</v>
      </c>
      <c r="H143" s="12"/>
    </row>
    <row r="144" spans="1:8" s="137" customFormat="1" ht="33">
      <c r="A144" s="12">
        <v>14</v>
      </c>
      <c r="B144" s="133" t="s">
        <v>504</v>
      </c>
      <c r="C144" s="134">
        <v>1</v>
      </c>
      <c r="D144" s="135" t="s">
        <v>101</v>
      </c>
      <c r="E144" s="135" t="s">
        <v>505</v>
      </c>
      <c r="F144" s="141">
        <v>227</v>
      </c>
      <c r="G144" s="135" t="s">
        <v>81</v>
      </c>
      <c r="H144" s="134"/>
    </row>
    <row r="145" spans="1:8" s="137" customFormat="1" ht="33">
      <c r="A145" s="12">
        <v>15</v>
      </c>
      <c r="B145" s="133" t="s">
        <v>509</v>
      </c>
      <c r="C145" s="134">
        <v>1</v>
      </c>
      <c r="D145" s="135" t="s">
        <v>101</v>
      </c>
      <c r="E145" s="135" t="s">
        <v>510</v>
      </c>
      <c r="F145" s="141">
        <v>632</v>
      </c>
      <c r="G145" s="135" t="s">
        <v>81</v>
      </c>
      <c r="H145" s="134"/>
    </row>
    <row r="146" spans="1:8" s="137" customFormat="1">
      <c r="A146" s="12">
        <v>16</v>
      </c>
      <c r="B146" s="133" t="s">
        <v>511</v>
      </c>
      <c r="C146" s="134">
        <v>1</v>
      </c>
      <c r="D146" s="14" t="s">
        <v>497</v>
      </c>
      <c r="E146" s="135" t="s">
        <v>512</v>
      </c>
      <c r="F146" s="141">
        <v>1527</v>
      </c>
      <c r="G146" s="135" t="s">
        <v>81</v>
      </c>
      <c r="H146" s="134"/>
    </row>
    <row r="147" spans="1:8" s="137" customFormat="1" ht="66">
      <c r="A147" s="12">
        <v>17</v>
      </c>
      <c r="B147" s="133" t="s">
        <v>513</v>
      </c>
      <c r="C147" s="134">
        <v>1</v>
      </c>
      <c r="D147" s="135" t="s">
        <v>101</v>
      </c>
      <c r="E147" s="135" t="s">
        <v>514</v>
      </c>
      <c r="F147" s="141">
        <v>46</v>
      </c>
      <c r="G147" s="135" t="s">
        <v>81</v>
      </c>
      <c r="H147" s="134"/>
    </row>
    <row r="148" spans="1:8" s="137" customFormat="1" ht="66">
      <c r="A148" s="12">
        <v>18</v>
      </c>
      <c r="B148" s="133" t="s">
        <v>515</v>
      </c>
      <c r="C148" s="134">
        <v>1</v>
      </c>
      <c r="D148" s="135" t="s">
        <v>101</v>
      </c>
      <c r="E148" s="135" t="s">
        <v>309</v>
      </c>
      <c r="F148" s="141">
        <v>32</v>
      </c>
      <c r="G148" s="135" t="s">
        <v>81</v>
      </c>
      <c r="H148" s="134"/>
    </row>
    <row r="149" spans="1:8" s="53" customFormat="1" ht="66">
      <c r="A149" s="12">
        <v>19</v>
      </c>
      <c r="B149" s="33" t="s">
        <v>342</v>
      </c>
      <c r="C149" s="34">
        <v>1</v>
      </c>
      <c r="D149" s="34" t="s">
        <v>109</v>
      </c>
      <c r="E149" s="34" t="s">
        <v>268</v>
      </c>
      <c r="F149" s="35">
        <v>114</v>
      </c>
      <c r="G149" s="31" t="s">
        <v>115</v>
      </c>
      <c r="H149" s="36"/>
    </row>
    <row r="150" spans="1:8" s="53" customFormat="1" ht="66">
      <c r="A150" s="12">
        <v>20</v>
      </c>
      <c r="B150" s="33" t="s">
        <v>343</v>
      </c>
      <c r="C150" s="34">
        <v>1</v>
      </c>
      <c r="D150" s="34" t="s">
        <v>109</v>
      </c>
      <c r="E150" s="34" t="s">
        <v>267</v>
      </c>
      <c r="F150" s="35">
        <v>105</v>
      </c>
      <c r="G150" s="31" t="s">
        <v>115</v>
      </c>
      <c r="H150" s="36"/>
    </row>
    <row r="151" spans="1:8" ht="33">
      <c r="A151" s="12">
        <v>21</v>
      </c>
      <c r="B151" s="5" t="s">
        <v>15</v>
      </c>
      <c r="C151" s="12">
        <v>1</v>
      </c>
      <c r="D151" s="2" t="s">
        <v>323</v>
      </c>
      <c r="E151" s="2" t="s">
        <v>266</v>
      </c>
      <c r="F151" s="4">
        <v>320</v>
      </c>
      <c r="G151" s="2" t="s">
        <v>81</v>
      </c>
      <c r="H151" s="12"/>
    </row>
    <row r="152" spans="1:8" s="28" customFormat="1" ht="49.5">
      <c r="A152" s="12">
        <v>22</v>
      </c>
      <c r="B152" s="30" t="s">
        <v>460</v>
      </c>
      <c r="C152" s="14">
        <v>1</v>
      </c>
      <c r="D152" s="14" t="s">
        <v>461</v>
      </c>
      <c r="E152" s="14" t="s">
        <v>459</v>
      </c>
      <c r="F152" s="115">
        <v>300</v>
      </c>
      <c r="G152" s="116" t="s">
        <v>455</v>
      </c>
      <c r="H152" s="13"/>
    </row>
    <row r="153" spans="1:8" s="28" customFormat="1" ht="49.5">
      <c r="A153" s="12">
        <v>23</v>
      </c>
      <c r="B153" s="127" t="s">
        <v>373</v>
      </c>
      <c r="C153" s="14">
        <v>1</v>
      </c>
      <c r="D153" s="14" t="s">
        <v>360</v>
      </c>
      <c r="E153" s="14" t="s">
        <v>362</v>
      </c>
      <c r="F153" s="115">
        <v>150</v>
      </c>
      <c r="G153" s="116" t="s">
        <v>361</v>
      </c>
      <c r="H153" s="13"/>
    </row>
    <row r="154" spans="1:8" ht="49.5">
      <c r="A154" s="12">
        <v>24</v>
      </c>
      <c r="B154" s="128" t="s">
        <v>113</v>
      </c>
      <c r="C154" s="12">
        <v>1</v>
      </c>
      <c r="D154" s="14" t="s">
        <v>356</v>
      </c>
      <c r="E154" s="13" t="s">
        <v>364</v>
      </c>
      <c r="F154" s="77">
        <v>220</v>
      </c>
      <c r="G154" s="13" t="s">
        <v>358</v>
      </c>
      <c r="H154" s="13"/>
    </row>
    <row r="155" spans="1:8" s="28" customFormat="1" ht="49.5">
      <c r="A155" s="12">
        <v>25</v>
      </c>
      <c r="B155" s="128" t="s">
        <v>463</v>
      </c>
      <c r="C155" s="13">
        <v>1</v>
      </c>
      <c r="D155" s="14" t="s">
        <v>462</v>
      </c>
      <c r="E155" s="13" t="s">
        <v>362</v>
      </c>
      <c r="F155" s="77">
        <v>140</v>
      </c>
      <c r="G155" s="14" t="s">
        <v>121</v>
      </c>
      <c r="H155" s="13"/>
    </row>
    <row r="156" spans="1:8" ht="40.5" customHeight="1">
      <c r="A156" s="6" t="s">
        <v>5</v>
      </c>
      <c r="B156" s="7" t="s">
        <v>64</v>
      </c>
      <c r="C156" s="6">
        <f>SUM(C157:C188)</f>
        <v>32</v>
      </c>
      <c r="D156" s="6"/>
      <c r="E156" s="6"/>
      <c r="F156" s="39">
        <f t="shared" ref="F156" si="0">SUM(F157:F188)</f>
        <v>12720</v>
      </c>
      <c r="G156" s="24"/>
      <c r="H156" s="12"/>
    </row>
    <row r="157" spans="1:8" ht="66">
      <c r="A157" s="12">
        <v>1</v>
      </c>
      <c r="B157" s="1" t="s">
        <v>387</v>
      </c>
      <c r="C157" s="12">
        <v>1</v>
      </c>
      <c r="D157" s="2" t="s">
        <v>246</v>
      </c>
      <c r="E157" s="87" t="s">
        <v>259</v>
      </c>
      <c r="F157" s="88">
        <v>1380</v>
      </c>
      <c r="G157" s="22" t="s">
        <v>449</v>
      </c>
      <c r="H157" s="12"/>
    </row>
    <row r="158" spans="1:8" ht="66">
      <c r="A158" s="12">
        <v>2</v>
      </c>
      <c r="B158" s="1" t="s">
        <v>404</v>
      </c>
      <c r="C158" s="12">
        <v>1</v>
      </c>
      <c r="D158" s="2" t="s">
        <v>20</v>
      </c>
      <c r="E158" s="87" t="s">
        <v>258</v>
      </c>
      <c r="F158" s="76">
        <v>60</v>
      </c>
      <c r="G158" s="22" t="s">
        <v>449</v>
      </c>
      <c r="H158" s="12"/>
    </row>
    <row r="159" spans="1:8" ht="66">
      <c r="A159" s="12">
        <v>3</v>
      </c>
      <c r="B159" s="1" t="s">
        <v>405</v>
      </c>
      <c r="C159" s="12">
        <v>1</v>
      </c>
      <c r="D159" s="2" t="s">
        <v>43</v>
      </c>
      <c r="E159" s="87" t="s">
        <v>257</v>
      </c>
      <c r="F159" s="76">
        <v>12</v>
      </c>
      <c r="G159" s="22" t="s">
        <v>449</v>
      </c>
      <c r="H159" s="12"/>
    </row>
    <row r="160" spans="1:8" ht="66">
      <c r="A160" s="12">
        <v>4</v>
      </c>
      <c r="B160" s="1" t="s">
        <v>248</v>
      </c>
      <c r="C160" s="12">
        <v>1</v>
      </c>
      <c r="D160" s="2" t="s">
        <v>20</v>
      </c>
      <c r="E160" s="87" t="s">
        <v>256</v>
      </c>
      <c r="F160" s="76">
        <v>150</v>
      </c>
      <c r="G160" s="22" t="s">
        <v>449</v>
      </c>
      <c r="H160" s="12"/>
    </row>
    <row r="161" spans="1:8" ht="33">
      <c r="A161" s="12">
        <v>5</v>
      </c>
      <c r="B161" s="1" t="s">
        <v>406</v>
      </c>
      <c r="C161" s="12">
        <v>1</v>
      </c>
      <c r="D161" s="2" t="s">
        <v>54</v>
      </c>
      <c r="E161" s="12" t="s">
        <v>263</v>
      </c>
      <c r="F161" s="76">
        <v>250</v>
      </c>
      <c r="G161" s="2" t="s">
        <v>95</v>
      </c>
      <c r="H161" s="12"/>
    </row>
    <row r="162" spans="1:8" ht="33">
      <c r="A162" s="12">
        <v>6</v>
      </c>
      <c r="B162" s="1" t="s">
        <v>345</v>
      </c>
      <c r="C162" s="12">
        <v>1</v>
      </c>
      <c r="D162" s="2" t="s">
        <v>94</v>
      </c>
      <c r="E162" s="12" t="s">
        <v>254</v>
      </c>
      <c r="F162" s="76">
        <v>3</v>
      </c>
      <c r="G162" s="2" t="s">
        <v>95</v>
      </c>
      <c r="H162" s="12"/>
    </row>
    <row r="163" spans="1:8" ht="33">
      <c r="A163" s="12">
        <v>7</v>
      </c>
      <c r="B163" s="1" t="s">
        <v>345</v>
      </c>
      <c r="C163" s="12">
        <v>1</v>
      </c>
      <c r="D163" s="2" t="s">
        <v>54</v>
      </c>
      <c r="E163" s="12" t="s">
        <v>253</v>
      </c>
      <c r="F163" s="76">
        <v>6</v>
      </c>
      <c r="G163" s="2" t="s">
        <v>95</v>
      </c>
      <c r="H163" s="12"/>
    </row>
    <row r="164" spans="1:8" ht="33">
      <c r="A164" s="12">
        <v>8</v>
      </c>
      <c r="B164" s="1" t="s">
        <v>346</v>
      </c>
      <c r="C164" s="12">
        <v>1</v>
      </c>
      <c r="D164" s="2" t="s">
        <v>56</v>
      </c>
      <c r="E164" s="87" t="s">
        <v>264</v>
      </c>
      <c r="F164" s="76">
        <v>30</v>
      </c>
      <c r="G164" s="12" t="s">
        <v>82</v>
      </c>
      <c r="H164" s="12"/>
    </row>
    <row r="165" spans="1:8" ht="33">
      <c r="A165" s="12">
        <v>9</v>
      </c>
      <c r="B165" s="1" t="s">
        <v>523</v>
      </c>
      <c r="C165" s="12">
        <v>1</v>
      </c>
      <c r="D165" s="2" t="s">
        <v>56</v>
      </c>
      <c r="E165" s="87" t="s">
        <v>263</v>
      </c>
      <c r="F165" s="76">
        <v>10</v>
      </c>
      <c r="G165" s="12" t="s">
        <v>82</v>
      </c>
      <c r="H165" s="12"/>
    </row>
    <row r="166" spans="1:8" ht="33">
      <c r="A166" s="12">
        <v>10</v>
      </c>
      <c r="B166" s="11" t="s">
        <v>175</v>
      </c>
      <c r="C166" s="12">
        <v>1</v>
      </c>
      <c r="D166" s="2" t="s">
        <v>74</v>
      </c>
      <c r="E166" s="26" t="s">
        <v>254</v>
      </c>
      <c r="F166" s="76">
        <v>3</v>
      </c>
      <c r="G166" s="12" t="s">
        <v>91</v>
      </c>
      <c r="H166" s="12"/>
    </row>
    <row r="167" spans="1:8" ht="33">
      <c r="A167" s="12">
        <v>11</v>
      </c>
      <c r="B167" s="11" t="s">
        <v>176</v>
      </c>
      <c r="C167" s="12">
        <v>1</v>
      </c>
      <c r="D167" s="12" t="s">
        <v>75</v>
      </c>
      <c r="E167" s="12" t="s">
        <v>257</v>
      </c>
      <c r="F167" s="11">
        <v>5</v>
      </c>
      <c r="G167" s="12" t="s">
        <v>91</v>
      </c>
      <c r="H167" s="12"/>
    </row>
    <row r="168" spans="1:8" s="28" customFormat="1" ht="49.5">
      <c r="A168" s="12">
        <v>12</v>
      </c>
      <c r="B168" s="41" t="s">
        <v>381</v>
      </c>
      <c r="C168" s="13">
        <v>1</v>
      </c>
      <c r="D168" s="13" t="s">
        <v>382</v>
      </c>
      <c r="E168" s="13" t="s">
        <v>384</v>
      </c>
      <c r="F168" s="41">
        <v>20</v>
      </c>
      <c r="G168" s="14" t="s">
        <v>121</v>
      </c>
      <c r="H168" s="13"/>
    </row>
    <row r="169" spans="1:8" s="28" customFormat="1" ht="49.5">
      <c r="A169" s="12">
        <v>13</v>
      </c>
      <c r="B169" s="41" t="s">
        <v>392</v>
      </c>
      <c r="C169" s="13">
        <v>1</v>
      </c>
      <c r="D169" s="13" t="s">
        <v>383</v>
      </c>
      <c r="E169" s="13" t="s">
        <v>385</v>
      </c>
      <c r="F169" s="41">
        <v>10</v>
      </c>
      <c r="G169" s="14" t="s">
        <v>121</v>
      </c>
      <c r="H169" s="13"/>
    </row>
    <row r="170" spans="1:8" ht="33">
      <c r="A170" s="12">
        <v>14</v>
      </c>
      <c r="B170" s="11" t="s">
        <v>393</v>
      </c>
      <c r="C170" s="12">
        <v>1</v>
      </c>
      <c r="D170" s="2" t="s">
        <v>76</v>
      </c>
      <c r="E170" s="12" t="s">
        <v>257</v>
      </c>
      <c r="F170" s="76">
        <v>4</v>
      </c>
      <c r="G170" s="12" t="s">
        <v>91</v>
      </c>
      <c r="H170" s="12"/>
    </row>
    <row r="171" spans="1:8" ht="33">
      <c r="A171" s="12">
        <v>15</v>
      </c>
      <c r="B171" s="1" t="s">
        <v>177</v>
      </c>
      <c r="C171" s="12">
        <v>1</v>
      </c>
      <c r="D171" s="2" t="s">
        <v>73</v>
      </c>
      <c r="E171" s="12" t="s">
        <v>262</v>
      </c>
      <c r="F171" s="76">
        <v>15</v>
      </c>
      <c r="G171" s="2" t="s">
        <v>85</v>
      </c>
      <c r="H171" s="12"/>
    </row>
    <row r="172" spans="1:8" ht="33">
      <c r="A172" s="12">
        <v>16</v>
      </c>
      <c r="B172" s="1" t="s">
        <v>394</v>
      </c>
      <c r="C172" s="12">
        <v>1</v>
      </c>
      <c r="D172" s="2" t="s">
        <v>94</v>
      </c>
      <c r="E172" s="12" t="s">
        <v>261</v>
      </c>
      <c r="F172" s="76">
        <v>1</v>
      </c>
      <c r="G172" s="2" t="s">
        <v>95</v>
      </c>
      <c r="H172" s="12"/>
    </row>
    <row r="173" spans="1:8" ht="33">
      <c r="A173" s="12">
        <v>17</v>
      </c>
      <c r="B173" s="1" t="s">
        <v>407</v>
      </c>
      <c r="C173" s="12">
        <v>1</v>
      </c>
      <c r="D173" s="2" t="s">
        <v>93</v>
      </c>
      <c r="E173" s="12" t="s">
        <v>261</v>
      </c>
      <c r="F173" s="76">
        <v>1</v>
      </c>
      <c r="G173" s="2" t="s">
        <v>95</v>
      </c>
      <c r="H173" s="12"/>
    </row>
    <row r="174" spans="1:8" ht="33">
      <c r="A174" s="12">
        <v>18</v>
      </c>
      <c r="B174" s="1" t="s">
        <v>395</v>
      </c>
      <c r="C174" s="12">
        <v>1</v>
      </c>
      <c r="D174" s="2" t="s">
        <v>93</v>
      </c>
      <c r="E174" s="12" t="s">
        <v>257</v>
      </c>
      <c r="F174" s="76">
        <v>3</v>
      </c>
      <c r="G174" s="2" t="s">
        <v>95</v>
      </c>
      <c r="H174" s="12"/>
    </row>
    <row r="175" spans="1:8" s="75" customFormat="1" ht="82.5">
      <c r="A175" s="12">
        <v>19</v>
      </c>
      <c r="B175" s="1" t="s">
        <v>396</v>
      </c>
      <c r="C175" s="2">
        <v>1</v>
      </c>
      <c r="D175" s="2" t="s">
        <v>245</v>
      </c>
      <c r="E175" s="2" t="s">
        <v>260</v>
      </c>
      <c r="F175" s="4">
        <v>50</v>
      </c>
      <c r="G175" s="2" t="s">
        <v>89</v>
      </c>
      <c r="H175" s="2"/>
    </row>
    <row r="176" spans="1:8" ht="66">
      <c r="A176" s="12">
        <v>20</v>
      </c>
      <c r="B176" s="1" t="s">
        <v>247</v>
      </c>
      <c r="C176" s="12">
        <v>1</v>
      </c>
      <c r="D176" s="2" t="s">
        <v>74</v>
      </c>
      <c r="E176" s="87" t="s">
        <v>254</v>
      </c>
      <c r="F176" s="76">
        <v>4</v>
      </c>
      <c r="G176" s="22" t="s">
        <v>449</v>
      </c>
      <c r="H176" s="12"/>
    </row>
    <row r="177" spans="1:9" ht="82.5">
      <c r="A177" s="12">
        <v>21</v>
      </c>
      <c r="B177" s="1" t="s">
        <v>178</v>
      </c>
      <c r="C177" s="12">
        <v>1</v>
      </c>
      <c r="D177" s="2" t="s">
        <v>249</v>
      </c>
      <c r="E177" s="2"/>
      <c r="F177" s="76">
        <v>8</v>
      </c>
      <c r="G177" s="2" t="s">
        <v>82</v>
      </c>
      <c r="H177" s="12"/>
    </row>
    <row r="178" spans="1:9" ht="49.5">
      <c r="A178" s="12">
        <v>22</v>
      </c>
      <c r="B178" s="1" t="s">
        <v>179</v>
      </c>
      <c r="C178" s="12">
        <v>1</v>
      </c>
      <c r="D178" s="2" t="s">
        <v>250</v>
      </c>
      <c r="E178" s="2"/>
      <c r="F178" s="76">
        <v>5</v>
      </c>
      <c r="G178" s="2" t="s">
        <v>82</v>
      </c>
      <c r="H178" s="12"/>
    </row>
    <row r="179" spans="1:9" ht="33">
      <c r="A179" s="12">
        <v>23</v>
      </c>
      <c r="B179" s="1" t="s">
        <v>408</v>
      </c>
      <c r="C179" s="12">
        <v>1</v>
      </c>
      <c r="D179" s="2" t="s">
        <v>94</v>
      </c>
      <c r="E179" s="12" t="s">
        <v>254</v>
      </c>
      <c r="F179" s="76">
        <v>5</v>
      </c>
      <c r="G179" s="2" t="s">
        <v>95</v>
      </c>
      <c r="H179" s="12"/>
    </row>
    <row r="180" spans="1:9" ht="33">
      <c r="A180" s="12">
        <v>24</v>
      </c>
      <c r="B180" s="1" t="s">
        <v>397</v>
      </c>
      <c r="C180" s="12">
        <v>1</v>
      </c>
      <c r="D180" s="2" t="s">
        <v>93</v>
      </c>
      <c r="E180" s="12" t="s">
        <v>255</v>
      </c>
      <c r="F180" s="76">
        <v>4</v>
      </c>
      <c r="G180" s="2" t="s">
        <v>95</v>
      </c>
      <c r="H180" s="12"/>
    </row>
    <row r="181" spans="1:9" ht="33">
      <c r="A181" s="12">
        <v>25</v>
      </c>
      <c r="B181" s="1" t="s">
        <v>180</v>
      </c>
      <c r="C181" s="12">
        <v>1</v>
      </c>
      <c r="D181" s="2" t="s">
        <v>77</v>
      </c>
      <c r="E181" s="2" t="s">
        <v>78</v>
      </c>
      <c r="F181" s="76">
        <v>1</v>
      </c>
      <c r="G181" s="12" t="s">
        <v>91</v>
      </c>
      <c r="H181" s="12"/>
      <c r="I181" s="89"/>
    </row>
    <row r="182" spans="1:9" s="28" customFormat="1" ht="47.25">
      <c r="A182" s="12">
        <v>26</v>
      </c>
      <c r="B182" s="109" t="s">
        <v>524</v>
      </c>
      <c r="C182" s="13">
        <v>1</v>
      </c>
      <c r="D182" s="14" t="s">
        <v>45</v>
      </c>
      <c r="E182" s="14" t="s">
        <v>440</v>
      </c>
      <c r="F182" s="77">
        <v>1450</v>
      </c>
      <c r="G182" s="110" t="s">
        <v>438</v>
      </c>
      <c r="H182" s="13"/>
      <c r="I182" s="111"/>
    </row>
    <row r="183" spans="1:9" s="28" customFormat="1" ht="47.25">
      <c r="A183" s="12">
        <v>27</v>
      </c>
      <c r="B183" s="109" t="s">
        <v>525</v>
      </c>
      <c r="C183" s="13">
        <v>1</v>
      </c>
      <c r="D183" s="14" t="s">
        <v>34</v>
      </c>
      <c r="E183" s="14" t="s">
        <v>376</v>
      </c>
      <c r="F183" s="77">
        <v>900</v>
      </c>
      <c r="G183" s="110" t="s">
        <v>439</v>
      </c>
      <c r="H183" s="13"/>
      <c r="I183" s="111"/>
    </row>
    <row r="184" spans="1:9" s="28" customFormat="1" ht="47.25">
      <c r="A184" s="12">
        <v>28</v>
      </c>
      <c r="B184" s="109" t="s">
        <v>526</v>
      </c>
      <c r="C184" s="13">
        <v>1</v>
      </c>
      <c r="D184" s="14" t="s">
        <v>441</v>
      </c>
      <c r="E184" s="14" t="s">
        <v>376</v>
      </c>
      <c r="F184" s="77">
        <v>900</v>
      </c>
      <c r="G184" s="110" t="s">
        <v>439</v>
      </c>
      <c r="H184" s="13"/>
      <c r="I184" s="111"/>
    </row>
    <row r="185" spans="1:9" s="28" customFormat="1" ht="49.5">
      <c r="A185" s="12">
        <v>29</v>
      </c>
      <c r="B185" s="30" t="s">
        <v>349</v>
      </c>
      <c r="C185" s="14">
        <v>1</v>
      </c>
      <c r="D185" s="14" t="s">
        <v>114</v>
      </c>
      <c r="E185" s="38" t="s">
        <v>375</v>
      </c>
      <c r="F185" s="112">
        <v>1180</v>
      </c>
      <c r="G185" s="14" t="s">
        <v>121</v>
      </c>
      <c r="H185" s="30"/>
      <c r="I185" s="111"/>
    </row>
    <row r="186" spans="1:9" s="28" customFormat="1" ht="33">
      <c r="A186" s="12">
        <v>30</v>
      </c>
      <c r="B186" s="30" t="s">
        <v>353</v>
      </c>
      <c r="C186" s="14">
        <v>1</v>
      </c>
      <c r="D186" s="14" t="s">
        <v>354</v>
      </c>
      <c r="E186" s="38" t="s">
        <v>374</v>
      </c>
      <c r="F186" s="112">
        <v>2500</v>
      </c>
      <c r="G186" s="14" t="s">
        <v>116</v>
      </c>
      <c r="H186" s="30"/>
      <c r="I186" s="111"/>
    </row>
    <row r="187" spans="1:9" s="28" customFormat="1" ht="33">
      <c r="A187" s="12">
        <v>31</v>
      </c>
      <c r="B187" s="30" t="s">
        <v>351</v>
      </c>
      <c r="C187" s="14">
        <v>1</v>
      </c>
      <c r="D187" s="14" t="s">
        <v>20</v>
      </c>
      <c r="E187" s="38" t="s">
        <v>374</v>
      </c>
      <c r="F187" s="112">
        <v>2500</v>
      </c>
      <c r="G187" s="14" t="s">
        <v>116</v>
      </c>
      <c r="H187" s="30"/>
      <c r="I187" s="111"/>
    </row>
    <row r="188" spans="1:9" s="28" customFormat="1" ht="49.5">
      <c r="A188" s="12">
        <v>32</v>
      </c>
      <c r="B188" s="30" t="s">
        <v>386</v>
      </c>
      <c r="C188" s="14">
        <v>1</v>
      </c>
      <c r="D188" s="14" t="s">
        <v>118</v>
      </c>
      <c r="E188" s="38" t="s">
        <v>376</v>
      </c>
      <c r="F188" s="112">
        <v>1250</v>
      </c>
      <c r="G188" s="14" t="s">
        <v>117</v>
      </c>
      <c r="H188" s="14"/>
      <c r="I188" s="111"/>
    </row>
    <row r="189" spans="1:9" s="89" customFormat="1" ht="33">
      <c r="A189" s="6" t="s">
        <v>7</v>
      </c>
      <c r="B189" s="7" t="s">
        <v>60</v>
      </c>
      <c r="C189" s="6">
        <f>C190+C196</f>
        <v>12</v>
      </c>
      <c r="D189" s="90"/>
      <c r="E189" s="6"/>
      <c r="F189" s="9">
        <f>F190+F196</f>
        <v>914</v>
      </c>
      <c r="G189" s="21"/>
      <c r="H189" s="12"/>
    </row>
    <row r="190" spans="1:9" s="89" customFormat="1" ht="40.5" customHeight="1">
      <c r="A190" s="6" t="s">
        <v>63</v>
      </c>
      <c r="B190" s="7" t="s">
        <v>61</v>
      </c>
      <c r="C190" s="6">
        <f>SUM(C191:C195)</f>
        <v>5</v>
      </c>
      <c r="D190" s="90"/>
      <c r="E190" s="6"/>
      <c r="F190" s="9">
        <f>SUM(F191:F195)</f>
        <v>800</v>
      </c>
      <c r="G190" s="21"/>
      <c r="H190" s="12"/>
    </row>
    <row r="191" spans="1:9" s="89" customFormat="1" ht="33">
      <c r="A191" s="12">
        <v>1</v>
      </c>
      <c r="B191" s="5" t="s">
        <v>398</v>
      </c>
      <c r="C191" s="12">
        <v>1</v>
      </c>
      <c r="D191" s="2" t="s">
        <v>251</v>
      </c>
      <c r="E191" s="12" t="s">
        <v>8</v>
      </c>
      <c r="F191" s="76">
        <v>241</v>
      </c>
      <c r="G191" s="2" t="s">
        <v>83</v>
      </c>
      <c r="H191" s="12"/>
      <c r="I191" s="91"/>
    </row>
    <row r="192" spans="1:9" s="89" customFormat="1" ht="33">
      <c r="A192" s="12">
        <v>2</v>
      </c>
      <c r="B192" s="5" t="s">
        <v>181</v>
      </c>
      <c r="C192" s="12">
        <v>1</v>
      </c>
      <c r="D192" s="2" t="s">
        <v>252</v>
      </c>
      <c r="E192" s="12" t="s">
        <v>9</v>
      </c>
      <c r="F192" s="76">
        <v>125</v>
      </c>
      <c r="G192" s="2" t="s">
        <v>86</v>
      </c>
      <c r="H192" s="12"/>
      <c r="I192" s="91"/>
    </row>
    <row r="193" spans="1:9" s="89" customFormat="1" ht="33">
      <c r="A193" s="12">
        <v>3</v>
      </c>
      <c r="B193" s="5" t="s">
        <v>182</v>
      </c>
      <c r="C193" s="12">
        <v>1</v>
      </c>
      <c r="D193" s="2" t="s">
        <v>96</v>
      </c>
      <c r="E193" s="12" t="s">
        <v>9</v>
      </c>
      <c r="F193" s="76">
        <v>100</v>
      </c>
      <c r="G193" s="2" t="s">
        <v>95</v>
      </c>
      <c r="H193" s="12"/>
      <c r="I193" s="91"/>
    </row>
    <row r="194" spans="1:9" s="89" customFormat="1" ht="33">
      <c r="A194" s="12">
        <v>4</v>
      </c>
      <c r="B194" s="5" t="s">
        <v>183</v>
      </c>
      <c r="C194" s="12">
        <v>1</v>
      </c>
      <c r="D194" s="2" t="s">
        <v>93</v>
      </c>
      <c r="E194" s="12" t="s">
        <v>9</v>
      </c>
      <c r="F194" s="76">
        <v>170</v>
      </c>
      <c r="G194" s="2" t="s">
        <v>95</v>
      </c>
      <c r="H194" s="12"/>
      <c r="I194" s="91"/>
    </row>
    <row r="195" spans="1:9" s="89" customFormat="1" ht="33">
      <c r="A195" s="12">
        <v>5</v>
      </c>
      <c r="B195" s="5" t="s">
        <v>184</v>
      </c>
      <c r="C195" s="12">
        <v>1</v>
      </c>
      <c r="D195" s="2" t="s">
        <v>94</v>
      </c>
      <c r="E195" s="12" t="s">
        <v>97</v>
      </c>
      <c r="F195" s="76">
        <v>164</v>
      </c>
      <c r="G195" s="2" t="s">
        <v>95</v>
      </c>
      <c r="H195" s="12"/>
      <c r="I195" s="91"/>
    </row>
    <row r="196" spans="1:9" s="92" customFormat="1" ht="40.5" customHeight="1">
      <c r="A196" s="6" t="s">
        <v>65</v>
      </c>
      <c r="B196" s="7" t="s">
        <v>62</v>
      </c>
      <c r="C196" s="6">
        <f>SUM(C197:C203)</f>
        <v>7</v>
      </c>
      <c r="D196" s="6"/>
      <c r="E196" s="6"/>
      <c r="F196" s="81">
        <f>SUM(F197:F203)</f>
        <v>114</v>
      </c>
      <c r="G196" s="6"/>
      <c r="H196" s="12"/>
    </row>
    <row r="197" spans="1:9" s="89" customFormat="1" ht="66">
      <c r="A197" s="12">
        <v>1</v>
      </c>
      <c r="B197" s="5" t="s">
        <v>129</v>
      </c>
      <c r="C197" s="12">
        <v>1</v>
      </c>
      <c r="D197" s="2" t="s">
        <v>331</v>
      </c>
      <c r="E197" s="2"/>
      <c r="F197" s="76">
        <v>50</v>
      </c>
      <c r="G197" s="22" t="s">
        <v>449</v>
      </c>
      <c r="H197" s="12"/>
    </row>
    <row r="198" spans="1:9" s="89" customFormat="1" ht="66">
      <c r="A198" s="12">
        <v>2</v>
      </c>
      <c r="B198" s="5" t="s">
        <v>130</v>
      </c>
      <c r="C198" s="12">
        <v>1</v>
      </c>
      <c r="D198" s="2" t="s">
        <v>332</v>
      </c>
      <c r="E198" s="12" t="s">
        <v>324</v>
      </c>
      <c r="F198" s="76">
        <v>8</v>
      </c>
      <c r="G198" s="22" t="s">
        <v>449</v>
      </c>
      <c r="H198" s="12"/>
    </row>
    <row r="199" spans="1:9" s="89" customFormat="1" ht="66">
      <c r="A199" s="12">
        <v>3</v>
      </c>
      <c r="B199" s="5" t="s">
        <v>131</v>
      </c>
      <c r="C199" s="12">
        <v>1</v>
      </c>
      <c r="D199" s="2" t="s">
        <v>333</v>
      </c>
      <c r="E199" s="12" t="s">
        <v>324</v>
      </c>
      <c r="F199" s="76">
        <v>8</v>
      </c>
      <c r="G199" s="22" t="s">
        <v>449</v>
      </c>
      <c r="H199" s="12"/>
    </row>
    <row r="200" spans="1:9" s="89" customFormat="1" ht="66">
      <c r="A200" s="12">
        <v>4</v>
      </c>
      <c r="B200" s="5" t="s">
        <v>335</v>
      </c>
      <c r="C200" s="12">
        <v>1</v>
      </c>
      <c r="D200" s="2" t="s">
        <v>334</v>
      </c>
      <c r="E200" s="12" t="s">
        <v>325</v>
      </c>
      <c r="F200" s="76">
        <v>8</v>
      </c>
      <c r="G200" s="22" t="s">
        <v>449</v>
      </c>
      <c r="H200" s="12"/>
    </row>
    <row r="201" spans="1:9" s="89" customFormat="1" ht="99">
      <c r="A201" s="12">
        <v>5</v>
      </c>
      <c r="B201" s="5" t="s">
        <v>399</v>
      </c>
      <c r="C201" s="12">
        <v>1</v>
      </c>
      <c r="D201" s="2" t="s">
        <v>67</v>
      </c>
      <c r="E201" s="2"/>
      <c r="F201" s="76">
        <v>30</v>
      </c>
      <c r="G201" s="22" t="s">
        <v>449</v>
      </c>
      <c r="H201" s="12"/>
    </row>
    <row r="202" spans="1:9" s="89" customFormat="1" ht="49.5">
      <c r="A202" s="12">
        <v>6</v>
      </c>
      <c r="B202" s="5" t="s">
        <v>128</v>
      </c>
      <c r="C202" s="12">
        <v>1</v>
      </c>
      <c r="D202" s="2" t="s">
        <v>96</v>
      </c>
      <c r="E202" s="12" t="s">
        <v>253</v>
      </c>
      <c r="F202" s="76">
        <v>5</v>
      </c>
      <c r="G202" s="2" t="s">
        <v>95</v>
      </c>
      <c r="H202" s="12"/>
    </row>
    <row r="203" spans="1:9" s="89" customFormat="1" ht="33">
      <c r="A203" s="12">
        <v>7</v>
      </c>
      <c r="B203" s="5" t="s">
        <v>127</v>
      </c>
      <c r="C203" s="12">
        <v>1</v>
      </c>
      <c r="D203" s="2" t="s">
        <v>94</v>
      </c>
      <c r="E203" s="12" t="s">
        <v>253</v>
      </c>
      <c r="F203" s="76">
        <v>5</v>
      </c>
      <c r="G203" s="2" t="s">
        <v>95</v>
      </c>
      <c r="H203" s="12"/>
    </row>
    <row r="204" spans="1:9" s="89" customFormat="1">
      <c r="A204" s="93"/>
      <c r="B204" s="94"/>
      <c r="C204" s="93"/>
      <c r="D204" s="95"/>
      <c r="E204" s="93"/>
      <c r="F204" s="91"/>
      <c r="G204" s="93"/>
    </row>
    <row r="205" spans="1:9" s="89" customFormat="1">
      <c r="A205" s="93"/>
      <c r="B205" s="98"/>
      <c r="C205" s="93"/>
      <c r="D205" s="95"/>
      <c r="E205" s="93"/>
      <c r="F205" s="91"/>
      <c r="G205" s="93"/>
    </row>
    <row r="206" spans="1:9" s="89" customFormat="1" ht="75" customHeight="1">
      <c r="A206" s="152" t="s">
        <v>452</v>
      </c>
      <c r="B206" s="152"/>
      <c r="C206" s="152"/>
      <c r="D206" s="152"/>
      <c r="E206" s="152"/>
      <c r="F206" s="152"/>
      <c r="G206" s="152"/>
      <c r="H206" s="152"/>
      <c r="I206" s="63"/>
    </row>
    <row r="207" spans="1:9" s="89" customFormat="1" ht="66" customHeight="1">
      <c r="A207" s="93"/>
      <c r="B207" s="149"/>
      <c r="C207" s="149"/>
      <c r="D207" s="149"/>
      <c r="E207" s="149"/>
      <c r="F207" s="149"/>
      <c r="G207" s="149"/>
      <c r="H207" s="149"/>
      <c r="I207" s="149"/>
    </row>
    <row r="208" spans="1:9" s="89" customFormat="1">
      <c r="A208" s="93"/>
      <c r="B208" s="94"/>
      <c r="C208" s="93"/>
      <c r="D208" s="95"/>
      <c r="E208" s="93"/>
      <c r="F208" s="91"/>
      <c r="G208" s="93"/>
    </row>
    <row r="209" spans="1:7" s="89" customFormat="1">
      <c r="A209" s="93"/>
      <c r="B209" s="94"/>
      <c r="C209" s="93"/>
      <c r="D209" s="95"/>
      <c r="E209" s="93"/>
      <c r="F209" s="91"/>
      <c r="G209" s="93"/>
    </row>
    <row r="210" spans="1:7" s="89" customFormat="1">
      <c r="A210" s="93"/>
      <c r="B210" s="94"/>
      <c r="C210" s="93"/>
      <c r="D210" s="95"/>
      <c r="E210" s="93"/>
      <c r="F210" s="91"/>
      <c r="G210" s="93"/>
    </row>
    <row r="211" spans="1:7" s="89" customFormat="1">
      <c r="A211" s="93"/>
      <c r="B211" s="94"/>
      <c r="C211" s="93"/>
      <c r="D211" s="95"/>
      <c r="E211" s="93"/>
      <c r="F211" s="91"/>
      <c r="G211" s="93"/>
    </row>
    <row r="212" spans="1:7" s="89" customFormat="1">
      <c r="A212" s="93"/>
      <c r="B212" s="94"/>
      <c r="C212" s="93"/>
      <c r="D212" s="95"/>
      <c r="E212" s="93"/>
      <c r="F212" s="91"/>
      <c r="G212" s="93"/>
    </row>
    <row r="213" spans="1:7" s="89" customFormat="1">
      <c r="A213" s="93"/>
      <c r="B213" s="94"/>
      <c r="C213" s="93"/>
      <c r="D213" s="95"/>
      <c r="E213" s="93"/>
      <c r="F213" s="91"/>
      <c r="G213" s="93"/>
    </row>
    <row r="214" spans="1:7" s="89" customFormat="1">
      <c r="A214" s="93"/>
      <c r="B214" s="94"/>
      <c r="C214" s="93"/>
      <c r="D214" s="95"/>
      <c r="E214" s="93"/>
      <c r="F214" s="91"/>
      <c r="G214" s="93"/>
    </row>
    <row r="215" spans="1:7" s="89" customFormat="1">
      <c r="A215" s="93"/>
      <c r="B215" s="94"/>
      <c r="C215" s="93"/>
      <c r="D215" s="95"/>
      <c r="E215" s="93"/>
      <c r="F215" s="91"/>
      <c r="G215" s="93"/>
    </row>
    <row r="216" spans="1:7" s="89" customFormat="1">
      <c r="A216" s="93"/>
      <c r="B216" s="94"/>
      <c r="C216" s="93"/>
      <c r="D216" s="95"/>
      <c r="E216" s="93"/>
      <c r="F216" s="91"/>
      <c r="G216" s="93"/>
    </row>
    <row r="217" spans="1:7" s="89" customFormat="1">
      <c r="A217" s="93"/>
      <c r="B217" s="94"/>
      <c r="C217" s="93"/>
      <c r="D217" s="95"/>
      <c r="E217" s="93"/>
      <c r="F217" s="91"/>
      <c r="G217" s="93"/>
    </row>
    <row r="218" spans="1:7" s="89" customFormat="1">
      <c r="A218" s="93"/>
      <c r="B218" s="94"/>
      <c r="C218" s="93"/>
      <c r="D218" s="95"/>
      <c r="E218" s="93"/>
      <c r="F218" s="91"/>
      <c r="G218" s="93"/>
    </row>
    <row r="219" spans="1:7" s="89" customFormat="1">
      <c r="A219" s="93"/>
      <c r="B219" s="94"/>
      <c r="C219" s="93"/>
      <c r="D219" s="95"/>
      <c r="E219" s="93"/>
      <c r="F219" s="91"/>
      <c r="G219" s="93"/>
    </row>
    <row r="220" spans="1:7" s="89" customFormat="1">
      <c r="A220" s="93"/>
      <c r="B220" s="94"/>
      <c r="C220" s="93"/>
      <c r="D220" s="95"/>
      <c r="E220" s="93"/>
      <c r="F220" s="91"/>
      <c r="G220" s="93"/>
    </row>
    <row r="221" spans="1:7" s="89" customFormat="1">
      <c r="A221" s="93"/>
      <c r="B221" s="94"/>
      <c r="C221" s="93"/>
      <c r="D221" s="95"/>
      <c r="E221" s="93"/>
      <c r="F221" s="91"/>
      <c r="G221" s="93"/>
    </row>
    <row r="222" spans="1:7" s="89" customFormat="1">
      <c r="A222" s="93"/>
      <c r="B222" s="94"/>
      <c r="C222" s="93"/>
      <c r="D222" s="95"/>
      <c r="E222" s="93"/>
      <c r="F222" s="91"/>
      <c r="G222" s="93"/>
    </row>
    <row r="223" spans="1:7" s="89" customFormat="1">
      <c r="A223" s="93"/>
      <c r="B223" s="94"/>
      <c r="C223" s="93"/>
      <c r="D223" s="95"/>
      <c r="E223" s="93"/>
      <c r="F223" s="91"/>
      <c r="G223" s="93"/>
    </row>
    <row r="224" spans="1:7" s="89" customFormat="1">
      <c r="A224" s="93"/>
      <c r="B224" s="94"/>
      <c r="C224" s="93"/>
      <c r="D224" s="95"/>
      <c r="E224" s="93"/>
      <c r="F224" s="91"/>
      <c r="G224" s="93"/>
    </row>
    <row r="225" spans="1:7" s="89" customFormat="1">
      <c r="A225" s="93"/>
      <c r="B225" s="94"/>
      <c r="C225" s="93"/>
      <c r="D225" s="95"/>
      <c r="E225" s="93"/>
      <c r="F225" s="91"/>
      <c r="G225" s="93"/>
    </row>
    <row r="226" spans="1:7" s="89" customFormat="1">
      <c r="A226" s="93"/>
      <c r="B226" s="94"/>
      <c r="C226" s="93"/>
      <c r="D226" s="95"/>
      <c r="E226" s="93"/>
      <c r="F226" s="91"/>
      <c r="G226" s="93"/>
    </row>
    <row r="227" spans="1:7" s="89" customFormat="1">
      <c r="A227" s="93"/>
      <c r="B227" s="94"/>
      <c r="C227" s="93"/>
      <c r="D227" s="95"/>
      <c r="E227" s="93"/>
      <c r="F227" s="91"/>
      <c r="G227" s="93"/>
    </row>
    <row r="228" spans="1:7" s="89" customFormat="1">
      <c r="A228" s="93"/>
      <c r="B228" s="94"/>
      <c r="C228" s="93"/>
      <c r="D228" s="95"/>
      <c r="E228" s="93"/>
      <c r="F228" s="91"/>
      <c r="G228" s="93"/>
    </row>
    <row r="229" spans="1:7" s="89" customFormat="1">
      <c r="A229" s="93"/>
      <c r="B229" s="94"/>
      <c r="C229" s="93"/>
      <c r="D229" s="95"/>
      <c r="E229" s="93"/>
      <c r="F229" s="91"/>
      <c r="G229" s="93"/>
    </row>
    <row r="230" spans="1:7" s="89" customFormat="1">
      <c r="A230" s="93"/>
      <c r="B230" s="94"/>
      <c r="C230" s="93"/>
      <c r="D230" s="95"/>
      <c r="E230" s="93"/>
      <c r="F230" s="91"/>
      <c r="G230" s="93"/>
    </row>
    <row r="231" spans="1:7" s="89" customFormat="1">
      <c r="A231" s="93"/>
      <c r="B231" s="94"/>
      <c r="C231" s="93"/>
      <c r="D231" s="95"/>
      <c r="E231" s="93"/>
      <c r="F231" s="91"/>
      <c r="G231" s="93"/>
    </row>
    <row r="232" spans="1:7" s="89" customFormat="1">
      <c r="A232" s="93"/>
      <c r="B232" s="94"/>
      <c r="C232" s="93"/>
      <c r="D232" s="95"/>
      <c r="E232" s="93"/>
      <c r="F232" s="91"/>
      <c r="G232" s="93"/>
    </row>
    <row r="233" spans="1:7" s="89" customFormat="1">
      <c r="A233" s="93"/>
      <c r="B233" s="94"/>
      <c r="C233" s="93"/>
      <c r="D233" s="95"/>
      <c r="E233" s="93"/>
      <c r="F233" s="91"/>
      <c r="G233" s="93"/>
    </row>
    <row r="234" spans="1:7" s="89" customFormat="1">
      <c r="A234" s="93"/>
      <c r="B234" s="94"/>
      <c r="C234" s="93"/>
      <c r="D234" s="95"/>
      <c r="E234" s="93"/>
      <c r="F234" s="91"/>
      <c r="G234" s="93"/>
    </row>
    <row r="235" spans="1:7" s="89" customFormat="1">
      <c r="A235" s="93"/>
      <c r="B235" s="94"/>
      <c r="C235" s="93"/>
      <c r="D235" s="95"/>
      <c r="E235" s="93"/>
      <c r="F235" s="91"/>
      <c r="G235" s="93"/>
    </row>
    <row r="236" spans="1:7" s="89" customFormat="1">
      <c r="A236" s="93"/>
      <c r="B236" s="94"/>
      <c r="C236" s="93"/>
      <c r="D236" s="95"/>
      <c r="E236" s="93"/>
      <c r="F236" s="91"/>
      <c r="G236" s="93"/>
    </row>
    <row r="237" spans="1:7" s="89" customFormat="1">
      <c r="A237" s="93"/>
      <c r="B237" s="94"/>
      <c r="C237" s="93"/>
      <c r="D237" s="95"/>
      <c r="E237" s="93"/>
      <c r="F237" s="91"/>
      <c r="G237" s="93"/>
    </row>
    <row r="238" spans="1:7" s="89" customFormat="1">
      <c r="A238" s="93"/>
      <c r="B238" s="94"/>
      <c r="C238" s="93"/>
      <c r="D238" s="95"/>
      <c r="E238" s="93"/>
      <c r="F238" s="91"/>
      <c r="G238" s="93"/>
    </row>
    <row r="239" spans="1:7" s="89" customFormat="1">
      <c r="A239" s="93"/>
      <c r="B239" s="94"/>
      <c r="C239" s="93"/>
      <c r="D239" s="95"/>
      <c r="E239" s="93"/>
      <c r="F239" s="91"/>
      <c r="G239" s="93"/>
    </row>
    <row r="240" spans="1:7" s="89" customFormat="1">
      <c r="A240" s="93"/>
      <c r="B240" s="94"/>
      <c r="C240" s="93"/>
      <c r="D240" s="95"/>
      <c r="E240" s="93"/>
      <c r="F240" s="91"/>
      <c r="G240" s="93"/>
    </row>
    <row r="241" spans="1:7" s="89" customFormat="1">
      <c r="A241" s="93"/>
      <c r="B241" s="94"/>
      <c r="C241" s="93"/>
      <c r="D241" s="95"/>
      <c r="E241" s="93"/>
      <c r="F241" s="91"/>
      <c r="G241" s="93"/>
    </row>
    <row r="242" spans="1:7" s="89" customFormat="1">
      <c r="A242" s="93"/>
      <c r="B242" s="94"/>
      <c r="C242" s="93"/>
      <c r="D242" s="95"/>
      <c r="E242" s="93"/>
      <c r="F242" s="91"/>
      <c r="G242" s="93"/>
    </row>
    <row r="243" spans="1:7" s="89" customFormat="1">
      <c r="A243" s="93"/>
      <c r="B243" s="94"/>
      <c r="C243" s="93"/>
      <c r="D243" s="95"/>
      <c r="E243" s="93"/>
      <c r="F243" s="91"/>
      <c r="G243" s="93"/>
    </row>
    <row r="244" spans="1:7" s="89" customFormat="1">
      <c r="A244" s="93"/>
      <c r="B244" s="94"/>
      <c r="C244" s="93"/>
      <c r="D244" s="95"/>
      <c r="E244" s="93"/>
      <c r="F244" s="91"/>
      <c r="G244" s="93"/>
    </row>
    <row r="245" spans="1:7" s="89" customFormat="1">
      <c r="A245" s="93"/>
      <c r="B245" s="94"/>
      <c r="C245" s="93"/>
      <c r="D245" s="95"/>
      <c r="E245" s="93"/>
      <c r="F245" s="91"/>
      <c r="G245" s="93"/>
    </row>
    <row r="246" spans="1:7" s="89" customFormat="1">
      <c r="A246" s="93"/>
      <c r="B246" s="94"/>
      <c r="C246" s="93"/>
      <c r="D246" s="95"/>
      <c r="E246" s="93"/>
      <c r="F246" s="91"/>
      <c r="G246" s="93"/>
    </row>
    <row r="247" spans="1:7" s="89" customFormat="1">
      <c r="A247" s="93"/>
      <c r="B247" s="94"/>
      <c r="C247" s="93"/>
      <c r="D247" s="95"/>
      <c r="E247" s="93"/>
      <c r="F247" s="91"/>
      <c r="G247" s="93"/>
    </row>
    <row r="248" spans="1:7" s="89" customFormat="1">
      <c r="A248" s="93"/>
      <c r="B248" s="94"/>
      <c r="C248" s="93"/>
      <c r="D248" s="95"/>
      <c r="E248" s="93"/>
      <c r="F248" s="91"/>
      <c r="G248" s="93"/>
    </row>
    <row r="249" spans="1:7" s="89" customFormat="1">
      <c r="A249" s="93"/>
      <c r="B249" s="94"/>
      <c r="C249" s="93"/>
      <c r="D249" s="95"/>
      <c r="E249" s="93"/>
      <c r="F249" s="91"/>
      <c r="G249" s="93"/>
    </row>
    <row r="250" spans="1:7" s="89" customFormat="1">
      <c r="A250" s="93"/>
      <c r="B250" s="94"/>
      <c r="C250" s="93"/>
      <c r="D250" s="95"/>
      <c r="E250" s="93"/>
      <c r="F250" s="91"/>
      <c r="G250" s="93"/>
    </row>
    <row r="251" spans="1:7" s="89" customFormat="1">
      <c r="A251" s="93"/>
      <c r="B251" s="94"/>
      <c r="C251" s="93"/>
      <c r="D251" s="95"/>
      <c r="E251" s="93"/>
      <c r="F251" s="91"/>
      <c r="G251" s="93"/>
    </row>
    <row r="252" spans="1:7" s="89" customFormat="1">
      <c r="A252" s="93"/>
      <c r="B252" s="94"/>
      <c r="C252" s="93"/>
      <c r="D252" s="95"/>
      <c r="E252" s="93"/>
      <c r="F252" s="91"/>
      <c r="G252" s="93"/>
    </row>
    <row r="253" spans="1:7" s="89" customFormat="1">
      <c r="A253" s="93"/>
      <c r="B253" s="94"/>
      <c r="C253" s="93"/>
      <c r="D253" s="95"/>
      <c r="E253" s="93"/>
      <c r="F253" s="91"/>
      <c r="G253" s="93"/>
    </row>
    <row r="254" spans="1:7" s="89" customFormat="1">
      <c r="A254" s="93"/>
      <c r="B254" s="94"/>
      <c r="C254" s="93"/>
      <c r="D254" s="95"/>
      <c r="E254" s="93"/>
      <c r="F254" s="91"/>
      <c r="G254" s="93"/>
    </row>
    <row r="255" spans="1:7" s="89" customFormat="1">
      <c r="A255" s="93"/>
      <c r="B255" s="94"/>
      <c r="C255" s="93"/>
      <c r="D255" s="95"/>
      <c r="E255" s="93"/>
      <c r="F255" s="91"/>
      <c r="G255" s="93"/>
    </row>
    <row r="256" spans="1:7" s="89" customFormat="1">
      <c r="A256" s="93"/>
      <c r="B256" s="94"/>
      <c r="C256" s="93"/>
      <c r="D256" s="95"/>
      <c r="E256" s="93"/>
      <c r="F256" s="91"/>
      <c r="G256" s="93"/>
    </row>
    <row r="257" spans="1:7" s="89" customFormat="1">
      <c r="A257" s="93"/>
      <c r="B257" s="94"/>
      <c r="C257" s="93"/>
      <c r="D257" s="95"/>
      <c r="E257" s="93"/>
      <c r="F257" s="91"/>
      <c r="G257" s="93"/>
    </row>
    <row r="258" spans="1:7" s="89" customFormat="1">
      <c r="A258" s="93"/>
      <c r="B258" s="94"/>
      <c r="C258" s="93"/>
      <c r="D258" s="95"/>
      <c r="E258" s="93"/>
      <c r="F258" s="91"/>
      <c r="G258" s="93"/>
    </row>
    <row r="259" spans="1:7" s="89" customFormat="1">
      <c r="A259" s="93"/>
      <c r="B259" s="94"/>
      <c r="C259" s="93"/>
      <c r="D259" s="95"/>
      <c r="E259" s="93"/>
      <c r="F259" s="91"/>
      <c r="G259" s="93"/>
    </row>
    <row r="260" spans="1:7" s="89" customFormat="1">
      <c r="A260" s="93"/>
      <c r="B260" s="94"/>
      <c r="C260" s="93"/>
      <c r="D260" s="95"/>
      <c r="E260" s="93"/>
      <c r="F260" s="91"/>
      <c r="G260" s="93"/>
    </row>
    <row r="261" spans="1:7" s="89" customFormat="1">
      <c r="A261" s="93"/>
      <c r="B261" s="94"/>
      <c r="C261" s="93"/>
      <c r="D261" s="95"/>
      <c r="E261" s="93"/>
      <c r="F261" s="91"/>
      <c r="G261" s="93"/>
    </row>
    <row r="262" spans="1:7" s="89" customFormat="1">
      <c r="A262" s="93"/>
      <c r="B262" s="94"/>
      <c r="C262" s="93"/>
      <c r="D262" s="95"/>
      <c r="E262" s="93"/>
      <c r="F262" s="91"/>
      <c r="G262" s="93"/>
    </row>
    <row r="263" spans="1:7" s="89" customFormat="1">
      <c r="A263" s="93"/>
      <c r="B263" s="94"/>
      <c r="C263" s="93"/>
      <c r="D263" s="95"/>
      <c r="E263" s="93"/>
      <c r="F263" s="91"/>
      <c r="G263" s="93"/>
    </row>
    <row r="264" spans="1:7" s="89" customFormat="1">
      <c r="A264" s="93"/>
      <c r="B264" s="94"/>
      <c r="C264" s="93"/>
      <c r="D264" s="95"/>
      <c r="E264" s="93"/>
      <c r="F264" s="91"/>
      <c r="G264" s="93"/>
    </row>
    <row r="265" spans="1:7" s="89" customFormat="1">
      <c r="A265" s="93"/>
      <c r="B265" s="94"/>
      <c r="C265" s="93"/>
      <c r="D265" s="95"/>
      <c r="E265" s="93"/>
      <c r="F265" s="91"/>
      <c r="G265" s="93"/>
    </row>
    <row r="266" spans="1:7" s="89" customFormat="1">
      <c r="A266" s="93"/>
      <c r="B266" s="94"/>
      <c r="C266" s="93"/>
      <c r="D266" s="95"/>
      <c r="E266" s="93"/>
      <c r="F266" s="91"/>
      <c r="G266" s="93"/>
    </row>
    <row r="267" spans="1:7" s="89" customFormat="1">
      <c r="A267" s="93"/>
      <c r="B267" s="94"/>
      <c r="C267" s="93"/>
      <c r="D267" s="95"/>
      <c r="E267" s="93"/>
      <c r="F267" s="91"/>
      <c r="G267" s="93"/>
    </row>
    <row r="268" spans="1:7" s="89" customFormat="1">
      <c r="A268" s="93"/>
      <c r="B268" s="94"/>
      <c r="C268" s="93"/>
      <c r="D268" s="95"/>
      <c r="E268" s="93"/>
      <c r="F268" s="91"/>
      <c r="G268" s="93"/>
    </row>
    <row r="269" spans="1:7" s="89" customFormat="1">
      <c r="A269" s="93"/>
      <c r="B269" s="94"/>
      <c r="C269" s="93"/>
      <c r="D269" s="95"/>
      <c r="E269" s="93"/>
      <c r="F269" s="91"/>
      <c r="G269" s="93"/>
    </row>
    <row r="270" spans="1:7" s="89" customFormat="1">
      <c r="A270" s="93"/>
      <c r="B270" s="94"/>
      <c r="C270" s="93"/>
      <c r="D270" s="95"/>
      <c r="E270" s="93"/>
      <c r="F270" s="91"/>
      <c r="G270" s="93"/>
    </row>
    <row r="271" spans="1:7" s="89" customFormat="1">
      <c r="A271" s="93"/>
      <c r="B271" s="94"/>
      <c r="C271" s="93"/>
      <c r="D271" s="95"/>
      <c r="E271" s="93"/>
      <c r="F271" s="91"/>
      <c r="G271" s="93"/>
    </row>
    <row r="272" spans="1:7" s="89" customFormat="1">
      <c r="A272" s="93"/>
      <c r="B272" s="94"/>
      <c r="C272" s="93"/>
      <c r="D272" s="95"/>
      <c r="E272" s="93"/>
      <c r="F272" s="91"/>
      <c r="G272" s="93"/>
    </row>
    <row r="273" spans="1:7" s="89" customFormat="1">
      <c r="A273" s="93"/>
      <c r="B273" s="94"/>
      <c r="C273" s="93"/>
      <c r="D273" s="95"/>
      <c r="E273" s="93"/>
      <c r="F273" s="91"/>
      <c r="G273" s="93"/>
    </row>
    <row r="274" spans="1:7" s="89" customFormat="1">
      <c r="A274" s="93"/>
      <c r="B274" s="94"/>
      <c r="C274" s="93"/>
      <c r="D274" s="95"/>
      <c r="E274" s="93"/>
      <c r="F274" s="91"/>
      <c r="G274" s="93"/>
    </row>
    <row r="275" spans="1:7" s="89" customFormat="1">
      <c r="A275" s="93"/>
      <c r="B275" s="94"/>
      <c r="C275" s="93"/>
      <c r="D275" s="95"/>
      <c r="E275" s="93"/>
      <c r="F275" s="91"/>
      <c r="G275" s="93"/>
    </row>
    <row r="276" spans="1:7" s="89" customFormat="1">
      <c r="A276" s="93"/>
      <c r="B276" s="94"/>
      <c r="C276" s="93"/>
      <c r="D276" s="95"/>
      <c r="E276" s="93"/>
      <c r="F276" s="91"/>
      <c r="G276" s="93"/>
    </row>
    <row r="277" spans="1:7" s="89" customFormat="1">
      <c r="A277" s="93"/>
      <c r="B277" s="94"/>
      <c r="C277" s="93"/>
      <c r="D277" s="95"/>
      <c r="E277" s="93"/>
      <c r="F277" s="91"/>
      <c r="G277" s="93"/>
    </row>
    <row r="278" spans="1:7" s="89" customFormat="1">
      <c r="A278" s="93"/>
      <c r="B278" s="94"/>
      <c r="C278" s="93"/>
      <c r="D278" s="95"/>
      <c r="E278" s="93"/>
      <c r="F278" s="91"/>
      <c r="G278" s="93"/>
    </row>
    <row r="279" spans="1:7" s="89" customFormat="1">
      <c r="A279" s="93"/>
      <c r="B279" s="94"/>
      <c r="C279" s="93"/>
      <c r="D279" s="95"/>
      <c r="E279" s="93"/>
      <c r="F279" s="91"/>
      <c r="G279" s="93"/>
    </row>
    <row r="280" spans="1:7" s="89" customFormat="1">
      <c r="A280" s="93"/>
      <c r="B280" s="94"/>
      <c r="C280" s="93"/>
      <c r="D280" s="95"/>
      <c r="E280" s="93"/>
      <c r="F280" s="91"/>
      <c r="G280" s="93"/>
    </row>
    <row r="281" spans="1:7" s="89" customFormat="1">
      <c r="A281" s="93"/>
      <c r="B281" s="94"/>
      <c r="C281" s="93"/>
      <c r="D281" s="95"/>
      <c r="E281" s="93"/>
      <c r="F281" s="91"/>
      <c r="G281" s="93"/>
    </row>
    <row r="282" spans="1:7" s="89" customFormat="1">
      <c r="A282" s="93"/>
      <c r="B282" s="94"/>
      <c r="C282" s="93"/>
      <c r="D282" s="95"/>
      <c r="E282" s="93"/>
      <c r="F282" s="91"/>
      <c r="G282" s="93"/>
    </row>
    <row r="283" spans="1:7" s="89" customFormat="1">
      <c r="A283" s="93"/>
      <c r="B283" s="94"/>
      <c r="C283" s="93"/>
      <c r="D283" s="95"/>
      <c r="E283" s="93"/>
      <c r="F283" s="91"/>
      <c r="G283" s="93"/>
    </row>
    <row r="284" spans="1:7" s="89" customFormat="1">
      <c r="A284" s="93"/>
      <c r="B284" s="94"/>
      <c r="C284" s="93"/>
      <c r="D284" s="95"/>
      <c r="E284" s="93"/>
      <c r="F284" s="91"/>
      <c r="G284" s="93"/>
    </row>
    <row r="285" spans="1:7" s="89" customFormat="1">
      <c r="A285" s="93"/>
      <c r="B285" s="94"/>
      <c r="C285" s="93"/>
      <c r="D285" s="95"/>
      <c r="E285" s="93"/>
      <c r="F285" s="91"/>
      <c r="G285" s="93"/>
    </row>
    <row r="286" spans="1:7" s="89" customFormat="1">
      <c r="A286" s="93"/>
      <c r="B286" s="94"/>
      <c r="C286" s="93"/>
      <c r="D286" s="95"/>
      <c r="E286" s="93"/>
      <c r="F286" s="91"/>
      <c r="G286" s="93"/>
    </row>
    <row r="287" spans="1:7" s="89" customFormat="1">
      <c r="A287" s="93"/>
      <c r="B287" s="94"/>
      <c r="C287" s="93"/>
      <c r="D287" s="95"/>
      <c r="E287" s="93"/>
      <c r="F287" s="91"/>
      <c r="G287" s="93"/>
    </row>
    <row r="288" spans="1:7" s="89" customFormat="1">
      <c r="A288" s="93"/>
      <c r="B288" s="94"/>
      <c r="C288" s="93"/>
      <c r="D288" s="95"/>
      <c r="E288" s="93"/>
      <c r="F288" s="91"/>
      <c r="G288" s="93"/>
    </row>
    <row r="289" spans="1:7" s="89" customFormat="1">
      <c r="A289" s="93"/>
      <c r="B289" s="94"/>
      <c r="C289" s="93"/>
      <c r="D289" s="95"/>
      <c r="E289" s="93"/>
      <c r="F289" s="91"/>
      <c r="G289" s="93"/>
    </row>
    <row r="290" spans="1:7" s="89" customFormat="1">
      <c r="A290" s="93"/>
      <c r="B290" s="94"/>
      <c r="C290" s="93"/>
      <c r="D290" s="95"/>
      <c r="E290" s="93"/>
      <c r="F290" s="91"/>
      <c r="G290" s="93"/>
    </row>
    <row r="291" spans="1:7" s="89" customFormat="1">
      <c r="A291" s="93"/>
      <c r="B291" s="94"/>
      <c r="C291" s="93"/>
      <c r="D291" s="95"/>
      <c r="E291" s="93"/>
      <c r="F291" s="91"/>
      <c r="G291" s="93"/>
    </row>
    <row r="292" spans="1:7" s="89" customFormat="1">
      <c r="A292" s="93"/>
      <c r="B292" s="94"/>
      <c r="C292" s="93"/>
      <c r="D292" s="95"/>
      <c r="E292" s="93"/>
      <c r="F292" s="91"/>
      <c r="G292" s="93"/>
    </row>
    <row r="293" spans="1:7" s="89" customFormat="1">
      <c r="A293" s="93"/>
      <c r="B293" s="94"/>
      <c r="C293" s="93"/>
      <c r="D293" s="95"/>
      <c r="E293" s="93"/>
      <c r="F293" s="91"/>
      <c r="G293" s="93"/>
    </row>
    <row r="294" spans="1:7" s="89" customFormat="1">
      <c r="A294" s="93"/>
      <c r="B294" s="94"/>
      <c r="C294" s="93"/>
      <c r="D294" s="95"/>
      <c r="E294" s="93"/>
      <c r="F294" s="91"/>
      <c r="G294" s="93"/>
    </row>
    <row r="295" spans="1:7" s="89" customFormat="1">
      <c r="A295" s="93"/>
      <c r="B295" s="94"/>
      <c r="C295" s="93"/>
      <c r="D295" s="95"/>
      <c r="E295" s="93"/>
      <c r="F295" s="91"/>
      <c r="G295" s="93"/>
    </row>
    <row r="296" spans="1:7" s="89" customFormat="1">
      <c r="A296" s="93"/>
      <c r="B296" s="94"/>
      <c r="C296" s="93"/>
      <c r="D296" s="95"/>
      <c r="E296" s="93"/>
      <c r="F296" s="91"/>
      <c r="G296" s="93"/>
    </row>
    <row r="297" spans="1:7" s="89" customFormat="1">
      <c r="A297" s="93"/>
      <c r="B297" s="94"/>
      <c r="C297" s="93"/>
      <c r="D297" s="95"/>
      <c r="E297" s="93"/>
      <c r="F297" s="91"/>
      <c r="G297" s="93"/>
    </row>
    <row r="298" spans="1:7" s="89" customFormat="1">
      <c r="A298" s="93"/>
      <c r="B298" s="94"/>
      <c r="C298" s="93"/>
      <c r="D298" s="95"/>
      <c r="E298" s="93"/>
      <c r="F298" s="91"/>
      <c r="G298" s="93"/>
    </row>
    <row r="299" spans="1:7" s="89" customFormat="1">
      <c r="A299" s="93"/>
      <c r="B299" s="94"/>
      <c r="C299" s="93"/>
      <c r="D299" s="95"/>
      <c r="E299" s="93"/>
      <c r="F299" s="91"/>
      <c r="G299" s="93"/>
    </row>
    <row r="300" spans="1:7" s="89" customFormat="1">
      <c r="A300" s="93"/>
      <c r="B300" s="94"/>
      <c r="C300" s="93"/>
      <c r="D300" s="95"/>
      <c r="E300" s="93"/>
      <c r="F300" s="91"/>
      <c r="G300" s="93"/>
    </row>
    <row r="301" spans="1:7" s="89" customFormat="1">
      <c r="A301" s="93"/>
      <c r="B301" s="94"/>
      <c r="C301" s="93"/>
      <c r="D301" s="95"/>
      <c r="E301" s="93"/>
      <c r="F301" s="91"/>
      <c r="G301" s="93"/>
    </row>
    <row r="302" spans="1:7" s="89" customFormat="1">
      <c r="A302" s="93"/>
      <c r="B302" s="94"/>
      <c r="C302" s="93"/>
      <c r="D302" s="95"/>
      <c r="E302" s="93"/>
      <c r="F302" s="91"/>
      <c r="G302" s="93"/>
    </row>
    <row r="303" spans="1:7" s="89" customFormat="1">
      <c r="A303" s="93"/>
      <c r="B303" s="94"/>
      <c r="C303" s="93"/>
      <c r="D303" s="95"/>
      <c r="E303" s="93"/>
      <c r="F303" s="91"/>
      <c r="G303" s="93"/>
    </row>
    <row r="304" spans="1:7" s="89" customFormat="1">
      <c r="A304" s="93"/>
      <c r="B304" s="94"/>
      <c r="C304" s="93"/>
      <c r="D304" s="95"/>
      <c r="E304" s="93"/>
      <c r="F304" s="91"/>
      <c r="G304" s="93"/>
    </row>
    <row r="305" spans="1:7" s="89" customFormat="1">
      <c r="A305" s="93"/>
      <c r="B305" s="94"/>
      <c r="C305" s="93"/>
      <c r="D305" s="95"/>
      <c r="E305" s="93"/>
      <c r="F305" s="91"/>
      <c r="G305" s="93"/>
    </row>
    <row r="306" spans="1:7" s="89" customFormat="1">
      <c r="A306" s="93"/>
      <c r="B306" s="94"/>
      <c r="C306" s="93"/>
      <c r="D306" s="95"/>
      <c r="E306" s="93"/>
      <c r="F306" s="91"/>
      <c r="G306" s="93"/>
    </row>
    <row r="307" spans="1:7" s="89" customFormat="1">
      <c r="A307" s="93"/>
      <c r="B307" s="94"/>
      <c r="C307" s="93"/>
      <c r="D307" s="95"/>
      <c r="E307" s="93"/>
      <c r="F307" s="91"/>
      <c r="G307" s="93"/>
    </row>
    <row r="308" spans="1:7" s="89" customFormat="1">
      <c r="A308" s="93"/>
      <c r="B308" s="94"/>
      <c r="C308" s="93"/>
      <c r="D308" s="95"/>
      <c r="E308" s="93"/>
      <c r="F308" s="91"/>
      <c r="G308" s="93"/>
    </row>
    <row r="309" spans="1:7" s="89" customFormat="1">
      <c r="A309" s="93"/>
      <c r="B309" s="94"/>
      <c r="C309" s="93"/>
      <c r="D309" s="95"/>
      <c r="E309" s="93"/>
      <c r="F309" s="91"/>
      <c r="G309" s="93"/>
    </row>
    <row r="310" spans="1:7" s="89" customFormat="1">
      <c r="A310" s="93"/>
      <c r="B310" s="94"/>
      <c r="C310" s="93"/>
      <c r="D310" s="95"/>
      <c r="E310" s="93"/>
      <c r="F310" s="91"/>
      <c r="G310" s="93"/>
    </row>
    <row r="311" spans="1:7" s="89" customFormat="1">
      <c r="A311" s="93"/>
      <c r="B311" s="94"/>
      <c r="C311" s="93"/>
      <c r="D311" s="95"/>
      <c r="E311" s="93"/>
      <c r="F311" s="91"/>
      <c r="G311" s="93"/>
    </row>
    <row r="312" spans="1:7" s="89" customFormat="1">
      <c r="A312" s="93"/>
      <c r="B312" s="94"/>
      <c r="C312" s="93"/>
      <c r="D312" s="95"/>
      <c r="E312" s="93"/>
      <c r="F312" s="91"/>
      <c r="G312" s="93"/>
    </row>
    <row r="313" spans="1:7" s="89" customFormat="1">
      <c r="A313" s="93"/>
      <c r="B313" s="94"/>
      <c r="C313" s="93"/>
      <c r="D313" s="95"/>
      <c r="E313" s="93"/>
      <c r="F313" s="91"/>
      <c r="G313" s="93"/>
    </row>
  </sheetData>
  <mergeCells count="4">
    <mergeCell ref="B207:I207"/>
    <mergeCell ref="A1:H1"/>
    <mergeCell ref="A2:H2"/>
    <mergeCell ref="A206:H206"/>
  </mergeCells>
  <pageMargins left="0.31496062992125984" right="0.31496062992125984" top="0.55118110236220474" bottom="0.55118110236220474" header="0.31496062992125984" footer="0.31496062992125984"/>
  <pageSetup paperSize="9" scale="81" fitToHeight="0" orientation="portrait" r:id="rId1"/>
  <headerFooter>
    <oddFooter>&amp;C&amp;P</oddFooter>
  </headerFooter>
</worksheet>
</file>

<file path=xl/worksheets/sheet7.xml><?xml version="1.0" encoding="utf-8"?>
<worksheet xmlns="http://schemas.openxmlformats.org/spreadsheetml/2006/main" xmlns:r="http://schemas.openxmlformats.org/officeDocument/2006/relationships">
  <dimension ref="A1"/>
  <sheetViews>
    <sheetView workbookViewId="0"/>
  </sheetViews>
  <sheetFormatPr defaultRowHeight="15.7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Sheet2</vt:lpstr>
      <vt:lpstr>Sheet3</vt:lpstr>
      <vt:lpstr>SKH-NDT</vt:lpstr>
      <vt:lpstr>SKH-loai</vt:lpstr>
      <vt:lpstr>SKH</vt:lpstr>
      <vt:lpstr>UB</vt:lpstr>
      <vt:lpstr>Sheet4</vt:lpstr>
      <vt:lpstr>UB!bookmark589</vt:lpstr>
      <vt:lpstr>SKH!Print_Area</vt:lpstr>
      <vt:lpstr>UB!Print_Area</vt:lpstr>
      <vt:lpstr>SKH!Print_Titles</vt:lpstr>
      <vt:lpstr>'SKH-loai'!Print_Titles</vt:lpstr>
      <vt:lpstr>UB!Print_Titles</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Computer</dc:creator>
  <cp:lastModifiedBy>Admin</cp:lastModifiedBy>
  <cp:lastPrinted>2021-04-02T01:59:19Z</cp:lastPrinted>
  <dcterms:created xsi:type="dcterms:W3CDTF">2019-09-05T08:00:04Z</dcterms:created>
  <dcterms:modified xsi:type="dcterms:W3CDTF">2021-05-10T03:59:53Z</dcterms:modified>
</cp:coreProperties>
</file>