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psdsor" ContentType="application/vnd.openxmlformats-package.digital-signature-origin"/>
  <Default Extension="psdsxs" ContentType="application/vnd.openxmlformats-package.digital-signature-xmlsignatur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package/2006/relationships/digital-signature/origin" Target="/package/services/digital-signature/origin.psdsor" Id="Reacf7c4e4e8a404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Công việc Nghĩa\HĐND HUYỆN\Nghị quyết điều chỉnh dự toán\"/>
    </mc:Choice>
  </mc:AlternateContent>
  <xr:revisionPtr revIDLastSave="0" documentId="13_ncr:1_{D190FB5E-34FE-44C5-9DB2-73663BA80E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5" i="1" s="1"/>
  <c r="F11" i="1"/>
  <c r="G11" i="1" s="1"/>
  <c r="F13" i="1"/>
  <c r="G13" i="1" s="1"/>
  <c r="F14" i="1"/>
  <c r="G14" i="1" s="1"/>
  <c r="D12" i="1"/>
  <c r="F12" i="1" s="1"/>
  <c r="G12" i="1" s="1"/>
  <c r="D10" i="1"/>
  <c r="F10" i="1" l="1"/>
  <c r="G10" i="1" s="1"/>
  <c r="H15" i="1"/>
  <c r="I15" i="1"/>
  <c r="D15" i="1"/>
  <c r="E15" i="1"/>
  <c r="C16" i="1"/>
  <c r="G16" i="1" s="1"/>
  <c r="C9" i="1"/>
  <c r="E9" i="1"/>
  <c r="H9" i="1"/>
  <c r="D9" i="1"/>
  <c r="E8" i="1" l="1"/>
  <c r="D8" i="1"/>
  <c r="G15" i="1"/>
  <c r="C15" i="1"/>
  <c r="C8" i="1" s="1"/>
  <c r="F9" i="1"/>
  <c r="F8" i="1" s="1"/>
  <c r="H8" i="1"/>
  <c r="I10" i="1"/>
  <c r="G9" i="1"/>
  <c r="G8" i="1" l="1"/>
  <c r="J10" i="1"/>
  <c r="I9" i="1"/>
  <c r="I8" i="1" s="1"/>
  <c r="J9" i="1" l="1"/>
  <c r="J8" i="1" s="1"/>
</calcChain>
</file>

<file path=xl/sharedStrings.xml><?xml version="1.0" encoding="utf-8"?>
<sst xmlns="http://schemas.openxmlformats.org/spreadsheetml/2006/main" count="28" uniqueCount="27">
  <si>
    <t>STT</t>
  </si>
  <si>
    <t>Tổng số</t>
  </si>
  <si>
    <t>Hỗ trợ chi phí học tập, cấp bù, miễn giảm học phí theo Nghị định số 81/2021/NĐ-CP</t>
  </si>
  <si>
    <t>Hỗ trợ về học tập đối với học sinh dân tộc rất ít người theo Nghị định số 57/2017/NĐ-CP</t>
  </si>
  <si>
    <t>Hỗ trợ học sinh bán trú, trường phổ thông dân tộc bán trú theo Nghị định số 116/2016/NĐ-CP</t>
  </si>
  <si>
    <t>Hỗ trợ thực hiện chính sách theo Nghị định số 105/2020/NĐ-CP</t>
  </si>
  <si>
    <t>Chính sách giáo dục đối với người khuyết tật theo Thông tư số 42/2013/TTLT-BLĐTBXH-BTC</t>
  </si>
  <si>
    <t>I</t>
  </si>
  <si>
    <t>Phòng Giáo dục &amp; Đào tạo</t>
  </si>
  <si>
    <t>Điều chỉnh giảm dự toán</t>
  </si>
  <si>
    <t>II</t>
  </si>
  <si>
    <t>Trung tâm GDNN-DGTX</t>
  </si>
  <si>
    <t>Kinh phí năm trước còn dư chuyển sang</t>
  </si>
  <si>
    <t>Nhu cầu kinh phí thực hiện 2022</t>
  </si>
  <si>
    <t>Kinh phí tỉnh đã giao năm 2022</t>
  </si>
  <si>
    <t>Ghi chú</t>
  </si>
  <si>
    <t>5=4-3</t>
  </si>
  <si>
    <t>Điều chỉnh tăng dự toán (Mượn nguồn CCTL của NS huyện)</t>
  </si>
  <si>
    <t>Đơn vị tính: Đồng</t>
  </si>
  <si>
    <t>ĐƠN VỊ/NỘI DUNG</t>
  </si>
  <si>
    <t>Điều chỉnh dự toán</t>
  </si>
  <si>
    <t>Dự toán đã giao năm 2022</t>
  </si>
  <si>
    <t>Chênh lệch thừa (+), thiếu (-)</t>
  </si>
  <si>
    <t>BIỂU CHI TIẾT ĐIỀU CHỈNH CÁC CHẾ ĐỘ CHÍNH SÁCH CHO HỌC SINH NĂM 2022</t>
  </si>
  <si>
    <t>Tổng số còn thiếu là 10.392.240.500 đồng, trong đó: mượn nguồn CCTL đã giao cho Phòng Giáo dục là 4.358.000.000 đồng và số ĐC tăng tại QĐ này là 6.034.240.500 đồng</t>
  </si>
  <si>
    <t>Điều chỉnh tăng dự toán từ nguồn điều chỉnh giảm</t>
  </si>
  <si>
    <t>(Kèm theo  Nghị quyết  số     /NQ-TTHĐND ngày 07 tháng 11 năm 2022 của HĐND huyện Tuần Giáo)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</si>
</sst>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/>
    <xf numFmtId="0" fontId="2" fillId="2" borderId="0" xfId="0" applyFont="1" applyFill="1"/>
    <xf numFmtId="0" fontId="3" fillId="2" borderId="1" xfId="0" applyFont="1" applyFill="1" applyBorder="1" applyAlignment="1">
      <alignment wrapText="1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right" vertical="center" wrapText="1"/>
    </xf>
    <xf numFmtId="165" fontId="6" fillId="2" borderId="1" xfId="1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right" vertical="center" wrapText="1"/>
    </xf>
    <xf numFmtId="3" fontId="5" fillId="2" borderId="1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view="pageBreakPreview" zoomScale="90" zoomScaleNormal="100" zoomScaleSheetLayoutView="90" workbookViewId="0">
      <selection activeCell="O16" sqref="O16"/>
    </sheetView>
  </sheetViews>
  <sheetFormatPr defaultRowHeight="15" x14ac:dyDescent="0.25"/>
  <cols>
    <col min="1" max="1" width="6.7109375" style="1" customWidth="1"/>
    <col min="2" max="2" width="32.7109375" style="1" customWidth="1"/>
    <col min="3" max="3" width="14.7109375" style="1" customWidth="1"/>
    <col min="4" max="4" width="14.7109375" style="1" hidden="1" customWidth="1"/>
    <col min="5" max="5" width="14" style="1" hidden="1" customWidth="1"/>
    <col min="6" max="6" width="15.28515625" style="1" customWidth="1"/>
    <col min="7" max="7" width="13.7109375" style="1" customWidth="1"/>
    <col min="8" max="8" width="14.5703125" style="1" customWidth="1"/>
    <col min="9" max="9" width="14.140625" style="1" customWidth="1"/>
    <col min="10" max="10" width="16.85546875" style="1" customWidth="1"/>
    <col min="11" max="11" width="36" style="1" customWidth="1"/>
    <col min="12" max="254" width="9.140625" style="1"/>
    <col min="255" max="255" width="4.28515625" style="1" customWidth="1"/>
    <col min="256" max="256" width="29.7109375" style="1" customWidth="1"/>
    <col min="257" max="260" width="18.7109375" style="1" customWidth="1"/>
    <col min="261" max="261" width="10.42578125" style="1" bestFit="1" customWidth="1"/>
    <col min="262" max="262" width="12.140625" style="1" bestFit="1" customWidth="1"/>
    <col min="263" max="510" width="9.140625" style="1"/>
    <col min="511" max="511" width="4.28515625" style="1" customWidth="1"/>
    <col min="512" max="512" width="29.7109375" style="1" customWidth="1"/>
    <col min="513" max="516" width="18.7109375" style="1" customWidth="1"/>
    <col min="517" max="517" width="10.42578125" style="1" bestFit="1" customWidth="1"/>
    <col min="518" max="518" width="12.140625" style="1" bestFit="1" customWidth="1"/>
    <col min="519" max="766" width="9.140625" style="1"/>
    <col min="767" max="767" width="4.28515625" style="1" customWidth="1"/>
    <col min="768" max="768" width="29.7109375" style="1" customWidth="1"/>
    <col min="769" max="772" width="18.7109375" style="1" customWidth="1"/>
    <col min="773" max="773" width="10.42578125" style="1" bestFit="1" customWidth="1"/>
    <col min="774" max="774" width="12.140625" style="1" bestFit="1" customWidth="1"/>
    <col min="775" max="1022" width="9.140625" style="1"/>
    <col min="1023" max="1023" width="4.28515625" style="1" customWidth="1"/>
    <col min="1024" max="1024" width="29.7109375" style="1" customWidth="1"/>
    <col min="1025" max="1028" width="18.7109375" style="1" customWidth="1"/>
    <col min="1029" max="1029" width="10.42578125" style="1" bestFit="1" customWidth="1"/>
    <col min="1030" max="1030" width="12.140625" style="1" bestFit="1" customWidth="1"/>
    <col min="1031" max="1278" width="9.140625" style="1"/>
    <col min="1279" max="1279" width="4.28515625" style="1" customWidth="1"/>
    <col min="1280" max="1280" width="29.7109375" style="1" customWidth="1"/>
    <col min="1281" max="1284" width="18.7109375" style="1" customWidth="1"/>
    <col min="1285" max="1285" width="10.42578125" style="1" bestFit="1" customWidth="1"/>
    <col min="1286" max="1286" width="12.140625" style="1" bestFit="1" customWidth="1"/>
    <col min="1287" max="1534" width="9.140625" style="1"/>
    <col min="1535" max="1535" width="4.28515625" style="1" customWidth="1"/>
    <col min="1536" max="1536" width="29.7109375" style="1" customWidth="1"/>
    <col min="1537" max="1540" width="18.7109375" style="1" customWidth="1"/>
    <col min="1541" max="1541" width="10.42578125" style="1" bestFit="1" customWidth="1"/>
    <col min="1542" max="1542" width="12.140625" style="1" bestFit="1" customWidth="1"/>
    <col min="1543" max="1790" width="9.140625" style="1"/>
    <col min="1791" max="1791" width="4.28515625" style="1" customWidth="1"/>
    <col min="1792" max="1792" width="29.7109375" style="1" customWidth="1"/>
    <col min="1793" max="1796" width="18.7109375" style="1" customWidth="1"/>
    <col min="1797" max="1797" width="10.42578125" style="1" bestFit="1" customWidth="1"/>
    <col min="1798" max="1798" width="12.140625" style="1" bestFit="1" customWidth="1"/>
    <col min="1799" max="2046" width="9.140625" style="1"/>
    <col min="2047" max="2047" width="4.28515625" style="1" customWidth="1"/>
    <col min="2048" max="2048" width="29.7109375" style="1" customWidth="1"/>
    <col min="2049" max="2052" width="18.7109375" style="1" customWidth="1"/>
    <col min="2053" max="2053" width="10.42578125" style="1" bestFit="1" customWidth="1"/>
    <col min="2054" max="2054" width="12.140625" style="1" bestFit="1" customWidth="1"/>
    <col min="2055" max="2302" width="9.140625" style="1"/>
    <col min="2303" max="2303" width="4.28515625" style="1" customWidth="1"/>
    <col min="2304" max="2304" width="29.7109375" style="1" customWidth="1"/>
    <col min="2305" max="2308" width="18.7109375" style="1" customWidth="1"/>
    <col min="2309" max="2309" width="10.42578125" style="1" bestFit="1" customWidth="1"/>
    <col min="2310" max="2310" width="12.140625" style="1" bestFit="1" customWidth="1"/>
    <col min="2311" max="2558" width="9.140625" style="1"/>
    <col min="2559" max="2559" width="4.28515625" style="1" customWidth="1"/>
    <col min="2560" max="2560" width="29.7109375" style="1" customWidth="1"/>
    <col min="2561" max="2564" width="18.7109375" style="1" customWidth="1"/>
    <col min="2565" max="2565" width="10.42578125" style="1" bestFit="1" customWidth="1"/>
    <col min="2566" max="2566" width="12.140625" style="1" bestFit="1" customWidth="1"/>
    <col min="2567" max="2814" width="9.140625" style="1"/>
    <col min="2815" max="2815" width="4.28515625" style="1" customWidth="1"/>
    <col min="2816" max="2816" width="29.7109375" style="1" customWidth="1"/>
    <col min="2817" max="2820" width="18.7109375" style="1" customWidth="1"/>
    <col min="2821" max="2821" width="10.42578125" style="1" bestFit="1" customWidth="1"/>
    <col min="2822" max="2822" width="12.140625" style="1" bestFit="1" customWidth="1"/>
    <col min="2823" max="3070" width="9.140625" style="1"/>
    <col min="3071" max="3071" width="4.28515625" style="1" customWidth="1"/>
    <col min="3072" max="3072" width="29.7109375" style="1" customWidth="1"/>
    <col min="3073" max="3076" width="18.7109375" style="1" customWidth="1"/>
    <col min="3077" max="3077" width="10.42578125" style="1" bestFit="1" customWidth="1"/>
    <col min="3078" max="3078" width="12.140625" style="1" bestFit="1" customWidth="1"/>
    <col min="3079" max="3326" width="9.140625" style="1"/>
    <col min="3327" max="3327" width="4.28515625" style="1" customWidth="1"/>
    <col min="3328" max="3328" width="29.7109375" style="1" customWidth="1"/>
    <col min="3329" max="3332" width="18.7109375" style="1" customWidth="1"/>
    <col min="3333" max="3333" width="10.42578125" style="1" bestFit="1" customWidth="1"/>
    <col min="3334" max="3334" width="12.140625" style="1" bestFit="1" customWidth="1"/>
    <col min="3335" max="3582" width="9.140625" style="1"/>
    <col min="3583" max="3583" width="4.28515625" style="1" customWidth="1"/>
    <col min="3584" max="3584" width="29.7109375" style="1" customWidth="1"/>
    <col min="3585" max="3588" width="18.7109375" style="1" customWidth="1"/>
    <col min="3589" max="3589" width="10.42578125" style="1" bestFit="1" customWidth="1"/>
    <col min="3590" max="3590" width="12.140625" style="1" bestFit="1" customWidth="1"/>
    <col min="3591" max="3838" width="9.140625" style="1"/>
    <col min="3839" max="3839" width="4.28515625" style="1" customWidth="1"/>
    <col min="3840" max="3840" width="29.7109375" style="1" customWidth="1"/>
    <col min="3841" max="3844" width="18.7109375" style="1" customWidth="1"/>
    <col min="3845" max="3845" width="10.42578125" style="1" bestFit="1" customWidth="1"/>
    <col min="3846" max="3846" width="12.140625" style="1" bestFit="1" customWidth="1"/>
    <col min="3847" max="4094" width="9.140625" style="1"/>
    <col min="4095" max="4095" width="4.28515625" style="1" customWidth="1"/>
    <col min="4096" max="4096" width="29.7109375" style="1" customWidth="1"/>
    <col min="4097" max="4100" width="18.7109375" style="1" customWidth="1"/>
    <col min="4101" max="4101" width="10.42578125" style="1" bestFit="1" customWidth="1"/>
    <col min="4102" max="4102" width="12.140625" style="1" bestFit="1" customWidth="1"/>
    <col min="4103" max="4350" width="9.140625" style="1"/>
    <col min="4351" max="4351" width="4.28515625" style="1" customWidth="1"/>
    <col min="4352" max="4352" width="29.7109375" style="1" customWidth="1"/>
    <col min="4353" max="4356" width="18.7109375" style="1" customWidth="1"/>
    <col min="4357" max="4357" width="10.42578125" style="1" bestFit="1" customWidth="1"/>
    <col min="4358" max="4358" width="12.140625" style="1" bestFit="1" customWidth="1"/>
    <col min="4359" max="4606" width="9.140625" style="1"/>
    <col min="4607" max="4607" width="4.28515625" style="1" customWidth="1"/>
    <col min="4608" max="4608" width="29.7109375" style="1" customWidth="1"/>
    <col min="4609" max="4612" width="18.7109375" style="1" customWidth="1"/>
    <col min="4613" max="4613" width="10.42578125" style="1" bestFit="1" customWidth="1"/>
    <col min="4614" max="4614" width="12.140625" style="1" bestFit="1" customWidth="1"/>
    <col min="4615" max="4862" width="9.140625" style="1"/>
    <col min="4863" max="4863" width="4.28515625" style="1" customWidth="1"/>
    <col min="4864" max="4864" width="29.7109375" style="1" customWidth="1"/>
    <col min="4865" max="4868" width="18.7109375" style="1" customWidth="1"/>
    <col min="4869" max="4869" width="10.42578125" style="1" bestFit="1" customWidth="1"/>
    <col min="4870" max="4870" width="12.140625" style="1" bestFit="1" customWidth="1"/>
    <col min="4871" max="5118" width="9.140625" style="1"/>
    <col min="5119" max="5119" width="4.28515625" style="1" customWidth="1"/>
    <col min="5120" max="5120" width="29.7109375" style="1" customWidth="1"/>
    <col min="5121" max="5124" width="18.7109375" style="1" customWidth="1"/>
    <col min="5125" max="5125" width="10.42578125" style="1" bestFit="1" customWidth="1"/>
    <col min="5126" max="5126" width="12.140625" style="1" bestFit="1" customWidth="1"/>
    <col min="5127" max="5374" width="9.140625" style="1"/>
    <col min="5375" max="5375" width="4.28515625" style="1" customWidth="1"/>
    <col min="5376" max="5376" width="29.7109375" style="1" customWidth="1"/>
    <col min="5377" max="5380" width="18.7109375" style="1" customWidth="1"/>
    <col min="5381" max="5381" width="10.42578125" style="1" bestFit="1" customWidth="1"/>
    <col min="5382" max="5382" width="12.140625" style="1" bestFit="1" customWidth="1"/>
    <col min="5383" max="5630" width="9.140625" style="1"/>
    <col min="5631" max="5631" width="4.28515625" style="1" customWidth="1"/>
    <col min="5632" max="5632" width="29.7109375" style="1" customWidth="1"/>
    <col min="5633" max="5636" width="18.7109375" style="1" customWidth="1"/>
    <col min="5637" max="5637" width="10.42578125" style="1" bestFit="1" customWidth="1"/>
    <col min="5638" max="5638" width="12.140625" style="1" bestFit="1" customWidth="1"/>
    <col min="5639" max="5886" width="9.140625" style="1"/>
    <col min="5887" max="5887" width="4.28515625" style="1" customWidth="1"/>
    <col min="5888" max="5888" width="29.7109375" style="1" customWidth="1"/>
    <col min="5889" max="5892" width="18.7109375" style="1" customWidth="1"/>
    <col min="5893" max="5893" width="10.42578125" style="1" bestFit="1" customWidth="1"/>
    <col min="5894" max="5894" width="12.140625" style="1" bestFit="1" customWidth="1"/>
    <col min="5895" max="6142" width="9.140625" style="1"/>
    <col min="6143" max="6143" width="4.28515625" style="1" customWidth="1"/>
    <col min="6144" max="6144" width="29.7109375" style="1" customWidth="1"/>
    <col min="6145" max="6148" width="18.7109375" style="1" customWidth="1"/>
    <col min="6149" max="6149" width="10.42578125" style="1" bestFit="1" customWidth="1"/>
    <col min="6150" max="6150" width="12.140625" style="1" bestFit="1" customWidth="1"/>
    <col min="6151" max="6398" width="9.140625" style="1"/>
    <col min="6399" max="6399" width="4.28515625" style="1" customWidth="1"/>
    <col min="6400" max="6400" width="29.7109375" style="1" customWidth="1"/>
    <col min="6401" max="6404" width="18.7109375" style="1" customWidth="1"/>
    <col min="6405" max="6405" width="10.42578125" style="1" bestFit="1" customWidth="1"/>
    <col min="6406" max="6406" width="12.140625" style="1" bestFit="1" customWidth="1"/>
    <col min="6407" max="6654" width="9.140625" style="1"/>
    <col min="6655" max="6655" width="4.28515625" style="1" customWidth="1"/>
    <col min="6656" max="6656" width="29.7109375" style="1" customWidth="1"/>
    <col min="6657" max="6660" width="18.7109375" style="1" customWidth="1"/>
    <col min="6661" max="6661" width="10.42578125" style="1" bestFit="1" customWidth="1"/>
    <col min="6662" max="6662" width="12.140625" style="1" bestFit="1" customWidth="1"/>
    <col min="6663" max="6910" width="9.140625" style="1"/>
    <col min="6911" max="6911" width="4.28515625" style="1" customWidth="1"/>
    <col min="6912" max="6912" width="29.7109375" style="1" customWidth="1"/>
    <col min="6913" max="6916" width="18.7109375" style="1" customWidth="1"/>
    <col min="6917" max="6917" width="10.42578125" style="1" bestFit="1" customWidth="1"/>
    <col min="6918" max="6918" width="12.140625" style="1" bestFit="1" customWidth="1"/>
    <col min="6919" max="7166" width="9.140625" style="1"/>
    <col min="7167" max="7167" width="4.28515625" style="1" customWidth="1"/>
    <col min="7168" max="7168" width="29.7109375" style="1" customWidth="1"/>
    <col min="7169" max="7172" width="18.7109375" style="1" customWidth="1"/>
    <col min="7173" max="7173" width="10.42578125" style="1" bestFit="1" customWidth="1"/>
    <col min="7174" max="7174" width="12.140625" style="1" bestFit="1" customWidth="1"/>
    <col min="7175" max="7422" width="9.140625" style="1"/>
    <col min="7423" max="7423" width="4.28515625" style="1" customWidth="1"/>
    <col min="7424" max="7424" width="29.7109375" style="1" customWidth="1"/>
    <col min="7425" max="7428" width="18.7109375" style="1" customWidth="1"/>
    <col min="7429" max="7429" width="10.42578125" style="1" bestFit="1" customWidth="1"/>
    <col min="7430" max="7430" width="12.140625" style="1" bestFit="1" customWidth="1"/>
    <col min="7431" max="7678" width="9.140625" style="1"/>
    <col min="7679" max="7679" width="4.28515625" style="1" customWidth="1"/>
    <col min="7680" max="7680" width="29.7109375" style="1" customWidth="1"/>
    <col min="7681" max="7684" width="18.7109375" style="1" customWidth="1"/>
    <col min="7685" max="7685" width="10.42578125" style="1" bestFit="1" customWidth="1"/>
    <col min="7686" max="7686" width="12.140625" style="1" bestFit="1" customWidth="1"/>
    <col min="7687" max="7934" width="9.140625" style="1"/>
    <col min="7935" max="7935" width="4.28515625" style="1" customWidth="1"/>
    <col min="7936" max="7936" width="29.7109375" style="1" customWidth="1"/>
    <col min="7937" max="7940" width="18.7109375" style="1" customWidth="1"/>
    <col min="7941" max="7941" width="10.42578125" style="1" bestFit="1" customWidth="1"/>
    <col min="7942" max="7942" width="12.140625" style="1" bestFit="1" customWidth="1"/>
    <col min="7943" max="8190" width="9.140625" style="1"/>
    <col min="8191" max="8191" width="4.28515625" style="1" customWidth="1"/>
    <col min="8192" max="8192" width="29.7109375" style="1" customWidth="1"/>
    <col min="8193" max="8196" width="18.7109375" style="1" customWidth="1"/>
    <col min="8197" max="8197" width="10.42578125" style="1" bestFit="1" customWidth="1"/>
    <col min="8198" max="8198" width="12.140625" style="1" bestFit="1" customWidth="1"/>
    <col min="8199" max="8446" width="9.140625" style="1"/>
    <col min="8447" max="8447" width="4.28515625" style="1" customWidth="1"/>
    <col min="8448" max="8448" width="29.7109375" style="1" customWidth="1"/>
    <col min="8449" max="8452" width="18.7109375" style="1" customWidth="1"/>
    <col min="8453" max="8453" width="10.42578125" style="1" bestFit="1" customWidth="1"/>
    <col min="8454" max="8454" width="12.140625" style="1" bestFit="1" customWidth="1"/>
    <col min="8455" max="8702" width="9.140625" style="1"/>
    <col min="8703" max="8703" width="4.28515625" style="1" customWidth="1"/>
    <col min="8704" max="8704" width="29.7109375" style="1" customWidth="1"/>
    <col min="8705" max="8708" width="18.7109375" style="1" customWidth="1"/>
    <col min="8709" max="8709" width="10.42578125" style="1" bestFit="1" customWidth="1"/>
    <col min="8710" max="8710" width="12.140625" style="1" bestFit="1" customWidth="1"/>
    <col min="8711" max="8958" width="9.140625" style="1"/>
    <col min="8959" max="8959" width="4.28515625" style="1" customWidth="1"/>
    <col min="8960" max="8960" width="29.7109375" style="1" customWidth="1"/>
    <col min="8961" max="8964" width="18.7109375" style="1" customWidth="1"/>
    <col min="8965" max="8965" width="10.42578125" style="1" bestFit="1" customWidth="1"/>
    <col min="8966" max="8966" width="12.140625" style="1" bestFit="1" customWidth="1"/>
    <col min="8967" max="9214" width="9.140625" style="1"/>
    <col min="9215" max="9215" width="4.28515625" style="1" customWidth="1"/>
    <col min="9216" max="9216" width="29.7109375" style="1" customWidth="1"/>
    <col min="9217" max="9220" width="18.7109375" style="1" customWidth="1"/>
    <col min="9221" max="9221" width="10.42578125" style="1" bestFit="1" customWidth="1"/>
    <col min="9222" max="9222" width="12.140625" style="1" bestFit="1" customWidth="1"/>
    <col min="9223" max="9470" width="9.140625" style="1"/>
    <col min="9471" max="9471" width="4.28515625" style="1" customWidth="1"/>
    <col min="9472" max="9472" width="29.7109375" style="1" customWidth="1"/>
    <col min="9473" max="9476" width="18.7109375" style="1" customWidth="1"/>
    <col min="9477" max="9477" width="10.42578125" style="1" bestFit="1" customWidth="1"/>
    <col min="9478" max="9478" width="12.140625" style="1" bestFit="1" customWidth="1"/>
    <col min="9479" max="9726" width="9.140625" style="1"/>
    <col min="9727" max="9727" width="4.28515625" style="1" customWidth="1"/>
    <col min="9728" max="9728" width="29.7109375" style="1" customWidth="1"/>
    <col min="9729" max="9732" width="18.7109375" style="1" customWidth="1"/>
    <col min="9733" max="9733" width="10.42578125" style="1" bestFit="1" customWidth="1"/>
    <col min="9734" max="9734" width="12.140625" style="1" bestFit="1" customWidth="1"/>
    <col min="9735" max="9982" width="9.140625" style="1"/>
    <col min="9983" max="9983" width="4.28515625" style="1" customWidth="1"/>
    <col min="9984" max="9984" width="29.7109375" style="1" customWidth="1"/>
    <col min="9985" max="9988" width="18.7109375" style="1" customWidth="1"/>
    <col min="9989" max="9989" width="10.42578125" style="1" bestFit="1" customWidth="1"/>
    <col min="9990" max="9990" width="12.140625" style="1" bestFit="1" customWidth="1"/>
    <col min="9991" max="10238" width="9.140625" style="1"/>
    <col min="10239" max="10239" width="4.28515625" style="1" customWidth="1"/>
    <col min="10240" max="10240" width="29.7109375" style="1" customWidth="1"/>
    <col min="10241" max="10244" width="18.7109375" style="1" customWidth="1"/>
    <col min="10245" max="10245" width="10.42578125" style="1" bestFit="1" customWidth="1"/>
    <col min="10246" max="10246" width="12.140625" style="1" bestFit="1" customWidth="1"/>
    <col min="10247" max="10494" width="9.140625" style="1"/>
    <col min="10495" max="10495" width="4.28515625" style="1" customWidth="1"/>
    <col min="10496" max="10496" width="29.7109375" style="1" customWidth="1"/>
    <col min="10497" max="10500" width="18.7109375" style="1" customWidth="1"/>
    <col min="10501" max="10501" width="10.42578125" style="1" bestFit="1" customWidth="1"/>
    <col min="10502" max="10502" width="12.140625" style="1" bestFit="1" customWidth="1"/>
    <col min="10503" max="10750" width="9.140625" style="1"/>
    <col min="10751" max="10751" width="4.28515625" style="1" customWidth="1"/>
    <col min="10752" max="10752" width="29.7109375" style="1" customWidth="1"/>
    <col min="10753" max="10756" width="18.7109375" style="1" customWidth="1"/>
    <col min="10757" max="10757" width="10.42578125" style="1" bestFit="1" customWidth="1"/>
    <col min="10758" max="10758" width="12.140625" style="1" bestFit="1" customWidth="1"/>
    <col min="10759" max="11006" width="9.140625" style="1"/>
    <col min="11007" max="11007" width="4.28515625" style="1" customWidth="1"/>
    <col min="11008" max="11008" width="29.7109375" style="1" customWidth="1"/>
    <col min="11009" max="11012" width="18.7109375" style="1" customWidth="1"/>
    <col min="11013" max="11013" width="10.42578125" style="1" bestFit="1" customWidth="1"/>
    <col min="11014" max="11014" width="12.140625" style="1" bestFit="1" customWidth="1"/>
    <col min="11015" max="11262" width="9.140625" style="1"/>
    <col min="11263" max="11263" width="4.28515625" style="1" customWidth="1"/>
    <col min="11264" max="11264" width="29.7109375" style="1" customWidth="1"/>
    <col min="11265" max="11268" width="18.7109375" style="1" customWidth="1"/>
    <col min="11269" max="11269" width="10.42578125" style="1" bestFit="1" customWidth="1"/>
    <col min="11270" max="11270" width="12.140625" style="1" bestFit="1" customWidth="1"/>
    <col min="11271" max="11518" width="9.140625" style="1"/>
    <col min="11519" max="11519" width="4.28515625" style="1" customWidth="1"/>
    <col min="11520" max="11520" width="29.7109375" style="1" customWidth="1"/>
    <col min="11521" max="11524" width="18.7109375" style="1" customWidth="1"/>
    <col min="11525" max="11525" width="10.42578125" style="1" bestFit="1" customWidth="1"/>
    <col min="11526" max="11526" width="12.140625" style="1" bestFit="1" customWidth="1"/>
    <col min="11527" max="11774" width="9.140625" style="1"/>
    <col min="11775" max="11775" width="4.28515625" style="1" customWidth="1"/>
    <col min="11776" max="11776" width="29.7109375" style="1" customWidth="1"/>
    <col min="11777" max="11780" width="18.7109375" style="1" customWidth="1"/>
    <col min="11781" max="11781" width="10.42578125" style="1" bestFit="1" customWidth="1"/>
    <col min="11782" max="11782" width="12.140625" style="1" bestFit="1" customWidth="1"/>
    <col min="11783" max="12030" width="9.140625" style="1"/>
    <col min="12031" max="12031" width="4.28515625" style="1" customWidth="1"/>
    <col min="12032" max="12032" width="29.7109375" style="1" customWidth="1"/>
    <col min="12033" max="12036" width="18.7109375" style="1" customWidth="1"/>
    <col min="12037" max="12037" width="10.42578125" style="1" bestFit="1" customWidth="1"/>
    <col min="12038" max="12038" width="12.140625" style="1" bestFit="1" customWidth="1"/>
    <col min="12039" max="12286" width="9.140625" style="1"/>
    <col min="12287" max="12287" width="4.28515625" style="1" customWidth="1"/>
    <col min="12288" max="12288" width="29.7109375" style="1" customWidth="1"/>
    <col min="12289" max="12292" width="18.7109375" style="1" customWidth="1"/>
    <col min="12293" max="12293" width="10.42578125" style="1" bestFit="1" customWidth="1"/>
    <col min="12294" max="12294" width="12.140625" style="1" bestFit="1" customWidth="1"/>
    <col min="12295" max="12542" width="9.140625" style="1"/>
    <col min="12543" max="12543" width="4.28515625" style="1" customWidth="1"/>
    <col min="12544" max="12544" width="29.7109375" style="1" customWidth="1"/>
    <col min="12545" max="12548" width="18.7109375" style="1" customWidth="1"/>
    <col min="12549" max="12549" width="10.42578125" style="1" bestFit="1" customWidth="1"/>
    <col min="12550" max="12550" width="12.140625" style="1" bestFit="1" customWidth="1"/>
    <col min="12551" max="12798" width="9.140625" style="1"/>
    <col min="12799" max="12799" width="4.28515625" style="1" customWidth="1"/>
    <col min="12800" max="12800" width="29.7109375" style="1" customWidth="1"/>
    <col min="12801" max="12804" width="18.7109375" style="1" customWidth="1"/>
    <col min="12805" max="12805" width="10.42578125" style="1" bestFit="1" customWidth="1"/>
    <col min="12806" max="12806" width="12.140625" style="1" bestFit="1" customWidth="1"/>
    <col min="12807" max="13054" width="9.140625" style="1"/>
    <col min="13055" max="13055" width="4.28515625" style="1" customWidth="1"/>
    <col min="13056" max="13056" width="29.7109375" style="1" customWidth="1"/>
    <col min="13057" max="13060" width="18.7109375" style="1" customWidth="1"/>
    <col min="13061" max="13061" width="10.42578125" style="1" bestFit="1" customWidth="1"/>
    <col min="13062" max="13062" width="12.140625" style="1" bestFit="1" customWidth="1"/>
    <col min="13063" max="13310" width="9.140625" style="1"/>
    <col min="13311" max="13311" width="4.28515625" style="1" customWidth="1"/>
    <col min="13312" max="13312" width="29.7109375" style="1" customWidth="1"/>
    <col min="13313" max="13316" width="18.7109375" style="1" customWidth="1"/>
    <col min="13317" max="13317" width="10.42578125" style="1" bestFit="1" customWidth="1"/>
    <col min="13318" max="13318" width="12.140625" style="1" bestFit="1" customWidth="1"/>
    <col min="13319" max="13566" width="9.140625" style="1"/>
    <col min="13567" max="13567" width="4.28515625" style="1" customWidth="1"/>
    <col min="13568" max="13568" width="29.7109375" style="1" customWidth="1"/>
    <col min="13569" max="13572" width="18.7109375" style="1" customWidth="1"/>
    <col min="13573" max="13573" width="10.42578125" style="1" bestFit="1" customWidth="1"/>
    <col min="13574" max="13574" width="12.140625" style="1" bestFit="1" customWidth="1"/>
    <col min="13575" max="13822" width="9.140625" style="1"/>
    <col min="13823" max="13823" width="4.28515625" style="1" customWidth="1"/>
    <col min="13824" max="13824" width="29.7109375" style="1" customWidth="1"/>
    <col min="13825" max="13828" width="18.7109375" style="1" customWidth="1"/>
    <col min="13829" max="13829" width="10.42578125" style="1" bestFit="1" customWidth="1"/>
    <col min="13830" max="13830" width="12.140625" style="1" bestFit="1" customWidth="1"/>
    <col min="13831" max="14078" width="9.140625" style="1"/>
    <col min="14079" max="14079" width="4.28515625" style="1" customWidth="1"/>
    <col min="14080" max="14080" width="29.7109375" style="1" customWidth="1"/>
    <col min="14081" max="14084" width="18.7109375" style="1" customWidth="1"/>
    <col min="14085" max="14085" width="10.42578125" style="1" bestFit="1" customWidth="1"/>
    <col min="14086" max="14086" width="12.140625" style="1" bestFit="1" customWidth="1"/>
    <col min="14087" max="14334" width="9.140625" style="1"/>
    <col min="14335" max="14335" width="4.28515625" style="1" customWidth="1"/>
    <col min="14336" max="14336" width="29.7109375" style="1" customWidth="1"/>
    <col min="14337" max="14340" width="18.7109375" style="1" customWidth="1"/>
    <col min="14341" max="14341" width="10.42578125" style="1" bestFit="1" customWidth="1"/>
    <col min="14342" max="14342" width="12.140625" style="1" bestFit="1" customWidth="1"/>
    <col min="14343" max="14590" width="9.140625" style="1"/>
    <col min="14591" max="14591" width="4.28515625" style="1" customWidth="1"/>
    <col min="14592" max="14592" width="29.7109375" style="1" customWidth="1"/>
    <col min="14593" max="14596" width="18.7109375" style="1" customWidth="1"/>
    <col min="14597" max="14597" width="10.42578125" style="1" bestFit="1" customWidth="1"/>
    <col min="14598" max="14598" width="12.140625" style="1" bestFit="1" customWidth="1"/>
    <col min="14599" max="14846" width="9.140625" style="1"/>
    <col min="14847" max="14847" width="4.28515625" style="1" customWidth="1"/>
    <col min="14848" max="14848" width="29.7109375" style="1" customWidth="1"/>
    <col min="14849" max="14852" width="18.7109375" style="1" customWidth="1"/>
    <col min="14853" max="14853" width="10.42578125" style="1" bestFit="1" customWidth="1"/>
    <col min="14854" max="14854" width="12.140625" style="1" bestFit="1" customWidth="1"/>
    <col min="14855" max="15102" width="9.140625" style="1"/>
    <col min="15103" max="15103" width="4.28515625" style="1" customWidth="1"/>
    <col min="15104" max="15104" width="29.7109375" style="1" customWidth="1"/>
    <col min="15105" max="15108" width="18.7109375" style="1" customWidth="1"/>
    <col min="15109" max="15109" width="10.42578125" style="1" bestFit="1" customWidth="1"/>
    <col min="15110" max="15110" width="12.140625" style="1" bestFit="1" customWidth="1"/>
    <col min="15111" max="15358" width="9.140625" style="1"/>
    <col min="15359" max="15359" width="4.28515625" style="1" customWidth="1"/>
    <col min="15360" max="15360" width="29.7109375" style="1" customWidth="1"/>
    <col min="15361" max="15364" width="18.7109375" style="1" customWidth="1"/>
    <col min="15365" max="15365" width="10.42578125" style="1" bestFit="1" customWidth="1"/>
    <col min="15366" max="15366" width="12.140625" style="1" bestFit="1" customWidth="1"/>
    <col min="15367" max="15614" width="9.140625" style="1"/>
    <col min="15615" max="15615" width="4.28515625" style="1" customWidth="1"/>
    <col min="15616" max="15616" width="29.7109375" style="1" customWidth="1"/>
    <col min="15617" max="15620" width="18.7109375" style="1" customWidth="1"/>
    <col min="15621" max="15621" width="10.42578125" style="1" bestFit="1" customWidth="1"/>
    <col min="15622" max="15622" width="12.140625" style="1" bestFit="1" customWidth="1"/>
    <col min="15623" max="15870" width="9.140625" style="1"/>
    <col min="15871" max="15871" width="4.28515625" style="1" customWidth="1"/>
    <col min="15872" max="15872" width="29.7109375" style="1" customWidth="1"/>
    <col min="15873" max="15876" width="18.7109375" style="1" customWidth="1"/>
    <col min="15877" max="15877" width="10.42578125" style="1" bestFit="1" customWidth="1"/>
    <col min="15878" max="15878" width="12.140625" style="1" bestFit="1" customWidth="1"/>
    <col min="15879" max="16126" width="9.140625" style="1"/>
    <col min="16127" max="16127" width="4.28515625" style="1" customWidth="1"/>
    <col min="16128" max="16128" width="29.7109375" style="1" customWidth="1"/>
    <col min="16129" max="16132" width="18.7109375" style="1" customWidth="1"/>
    <col min="16133" max="16133" width="10.42578125" style="1" bestFit="1" customWidth="1"/>
    <col min="16134" max="16134" width="12.140625" style="1" bestFit="1" customWidth="1"/>
    <col min="16135" max="16384" width="9.140625" style="1"/>
  </cols>
  <sheetData>
    <row r="1" spans="1:11" ht="34.5" customHeight="1" x14ac:dyDescent="0.25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9.5" customHeight="1" x14ac:dyDescent="0.25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5.2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8"/>
    </row>
    <row r="4" spans="1:11" ht="10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3" t="s">
        <v>18</v>
      </c>
    </row>
    <row r="5" spans="1:11" ht="18.75" customHeight="1" x14ac:dyDescent="0.25">
      <c r="A5" s="33" t="s">
        <v>0</v>
      </c>
      <c r="B5" s="33" t="s">
        <v>19</v>
      </c>
      <c r="C5" s="28" t="s">
        <v>13</v>
      </c>
      <c r="D5" s="28" t="s">
        <v>14</v>
      </c>
      <c r="E5" s="28" t="s">
        <v>12</v>
      </c>
      <c r="F5" s="28" t="s">
        <v>21</v>
      </c>
      <c r="G5" s="28" t="s">
        <v>22</v>
      </c>
      <c r="H5" s="30" t="s">
        <v>20</v>
      </c>
      <c r="I5" s="31"/>
      <c r="J5" s="32"/>
      <c r="K5" s="28" t="s">
        <v>15</v>
      </c>
    </row>
    <row r="6" spans="1:11" s="4" customFormat="1" ht="54" customHeight="1" x14ac:dyDescent="0.25">
      <c r="A6" s="34"/>
      <c r="B6" s="34"/>
      <c r="C6" s="29"/>
      <c r="D6" s="29"/>
      <c r="E6" s="29"/>
      <c r="F6" s="29"/>
      <c r="G6" s="29"/>
      <c r="H6" s="25" t="s">
        <v>9</v>
      </c>
      <c r="I6" s="25" t="s">
        <v>25</v>
      </c>
      <c r="J6" s="24" t="s">
        <v>17</v>
      </c>
      <c r="K6" s="29"/>
    </row>
    <row r="7" spans="1:11" s="14" customFormat="1" ht="21" customHeight="1" x14ac:dyDescent="0.25">
      <c r="A7" s="12">
        <v>1</v>
      </c>
      <c r="B7" s="12">
        <v>2</v>
      </c>
      <c r="C7" s="13">
        <v>3</v>
      </c>
      <c r="D7" s="13">
        <v>4</v>
      </c>
      <c r="E7" s="13">
        <v>5</v>
      </c>
      <c r="F7" s="13">
        <v>4</v>
      </c>
      <c r="G7" s="13" t="s">
        <v>16</v>
      </c>
      <c r="H7" s="13">
        <v>6</v>
      </c>
      <c r="I7" s="13">
        <v>7</v>
      </c>
      <c r="J7" s="22">
        <v>8</v>
      </c>
      <c r="K7" s="13">
        <v>9</v>
      </c>
    </row>
    <row r="8" spans="1:11" ht="27" customHeight="1" x14ac:dyDescent="0.25">
      <c r="A8" s="5"/>
      <c r="B8" s="18" t="s">
        <v>1</v>
      </c>
      <c r="C8" s="10">
        <f>C9+C15</f>
        <v>76238612750</v>
      </c>
      <c r="D8" s="10">
        <f t="shared" ref="D8:F8" si="0">D9+D15</f>
        <v>62127930000</v>
      </c>
      <c r="E8" s="10">
        <f t="shared" si="0"/>
        <v>6152466500</v>
      </c>
      <c r="F8" s="10">
        <f t="shared" si="0"/>
        <v>68280396500</v>
      </c>
      <c r="G8" s="16">
        <f>G9+G15</f>
        <v>-7958216250</v>
      </c>
      <c r="H8" s="16">
        <f t="shared" ref="H8:J8" si="1">H9+H15</f>
        <v>-2451824250</v>
      </c>
      <c r="I8" s="16">
        <f t="shared" si="1"/>
        <v>2451824250</v>
      </c>
      <c r="J8" s="16">
        <f t="shared" si="1"/>
        <v>3600216250</v>
      </c>
      <c r="K8" s="16"/>
    </row>
    <row r="9" spans="1:11" s="6" customFormat="1" ht="24.75" customHeight="1" x14ac:dyDescent="0.2">
      <c r="A9" s="3" t="s">
        <v>7</v>
      </c>
      <c r="B9" s="17" t="s">
        <v>8</v>
      </c>
      <c r="C9" s="10">
        <f>SUM(C10:C14)</f>
        <v>76208812750</v>
      </c>
      <c r="D9" s="10">
        <f>SUM(D10:D14)</f>
        <v>62115930000</v>
      </c>
      <c r="E9" s="10">
        <f t="shared" ref="E9:I9" si="2">SUM(E10:E14)</f>
        <v>6152466500</v>
      </c>
      <c r="F9" s="10">
        <f t="shared" ref="F9" si="3">SUM(F10:F14)</f>
        <v>68268396500</v>
      </c>
      <c r="G9" s="16">
        <f t="shared" si="2"/>
        <v>-7940416250</v>
      </c>
      <c r="H9" s="10">
        <f t="shared" si="2"/>
        <v>-2451824250</v>
      </c>
      <c r="I9" s="10">
        <f t="shared" si="2"/>
        <v>2434024250</v>
      </c>
      <c r="J9" s="10">
        <f t="shared" ref="J9" si="4">SUM(J10:J14)</f>
        <v>3600216250</v>
      </c>
      <c r="K9" s="16"/>
    </row>
    <row r="10" spans="1:11" ht="60.75" customHeight="1" x14ac:dyDescent="0.25">
      <c r="A10" s="9">
        <v>1</v>
      </c>
      <c r="B10" s="7" t="s">
        <v>2</v>
      </c>
      <c r="C10" s="11">
        <v>35725118000</v>
      </c>
      <c r="D10" s="11">
        <f>13674000000+5560930000</f>
        <v>19234930000</v>
      </c>
      <c r="E10" s="11">
        <v>6097947500</v>
      </c>
      <c r="F10" s="11">
        <f>D10+E10</f>
        <v>25332877500</v>
      </c>
      <c r="G10" s="15">
        <f>F10-C10</f>
        <v>-10392240500</v>
      </c>
      <c r="H10" s="11"/>
      <c r="I10" s="11">
        <f>G11+G12+G13+G14-I16</f>
        <v>2434024250</v>
      </c>
      <c r="J10" s="15">
        <f>C10-F10-I10-4358000000</f>
        <v>3600216250</v>
      </c>
      <c r="K10" s="21" t="s">
        <v>24</v>
      </c>
    </row>
    <row r="11" spans="1:11" ht="50.25" customHeight="1" x14ac:dyDescent="0.25">
      <c r="A11" s="9">
        <v>2</v>
      </c>
      <c r="B11" s="7" t="s">
        <v>3</v>
      </c>
      <c r="C11" s="11">
        <v>14900000</v>
      </c>
      <c r="D11" s="11">
        <v>18000000</v>
      </c>
      <c r="E11" s="11">
        <v>1931000</v>
      </c>
      <c r="F11" s="11">
        <f t="shared" ref="F11:F14" si="5">D11+E11</f>
        <v>19931000</v>
      </c>
      <c r="G11" s="15">
        <f t="shared" ref="G11:G16" si="6">F11-C11</f>
        <v>5031000</v>
      </c>
      <c r="H11" s="15">
        <v>-5031000</v>
      </c>
      <c r="I11" s="11"/>
      <c r="J11" s="19"/>
      <c r="K11" s="15"/>
    </row>
    <row r="12" spans="1:11" ht="50.25" customHeight="1" x14ac:dyDescent="0.25">
      <c r="A12" s="9">
        <v>3</v>
      </c>
      <c r="B12" s="7" t="s">
        <v>4</v>
      </c>
      <c r="C12" s="11">
        <v>26474301750</v>
      </c>
      <c r="D12" s="11">
        <f>26743000000+506000000</f>
        <v>27249000000</v>
      </c>
      <c r="E12" s="11"/>
      <c r="F12" s="11">
        <f t="shared" si="5"/>
        <v>27249000000</v>
      </c>
      <c r="G12" s="15">
        <f t="shared" si="6"/>
        <v>774698250</v>
      </c>
      <c r="H12" s="15">
        <v>-774698250</v>
      </c>
      <c r="I12" s="11"/>
      <c r="J12" s="19"/>
      <c r="K12" s="15"/>
    </row>
    <row r="13" spans="1:11" ht="37.5" customHeight="1" x14ac:dyDescent="0.25">
      <c r="A13" s="9">
        <v>4</v>
      </c>
      <c r="B13" s="7" t="s">
        <v>5</v>
      </c>
      <c r="C13" s="11">
        <v>9234225000</v>
      </c>
      <c r="D13" s="11">
        <v>10770000000</v>
      </c>
      <c r="E13" s="11"/>
      <c r="F13" s="11">
        <f t="shared" si="5"/>
        <v>10770000000</v>
      </c>
      <c r="G13" s="15">
        <f t="shared" si="6"/>
        <v>1535775000</v>
      </c>
      <c r="H13" s="15">
        <v>-1535775000</v>
      </c>
      <c r="I13" s="11"/>
      <c r="J13" s="19"/>
      <c r="K13" s="15"/>
    </row>
    <row r="14" spans="1:11" ht="49.5" customHeight="1" x14ac:dyDescent="0.25">
      <c r="A14" s="9">
        <v>5</v>
      </c>
      <c r="B14" s="7" t="s">
        <v>6</v>
      </c>
      <c r="C14" s="11">
        <v>4760268000</v>
      </c>
      <c r="D14" s="11">
        <v>4844000000</v>
      </c>
      <c r="E14" s="11">
        <v>52588000</v>
      </c>
      <c r="F14" s="11">
        <f t="shared" si="5"/>
        <v>4896588000</v>
      </c>
      <c r="G14" s="15">
        <f t="shared" si="6"/>
        <v>136320000</v>
      </c>
      <c r="H14" s="15">
        <v>-136320000</v>
      </c>
      <c r="I14" s="11"/>
      <c r="J14" s="19"/>
      <c r="K14" s="15"/>
    </row>
    <row r="15" spans="1:11" s="6" customFormat="1" ht="27.75" customHeight="1" x14ac:dyDescent="0.2">
      <c r="A15" s="3" t="s">
        <v>10</v>
      </c>
      <c r="B15" s="17" t="s">
        <v>11</v>
      </c>
      <c r="C15" s="16">
        <f>C16</f>
        <v>29800000</v>
      </c>
      <c r="D15" s="16">
        <f t="shared" ref="D15:G15" si="7">D16</f>
        <v>12000000</v>
      </c>
      <c r="E15" s="16">
        <f t="shared" si="7"/>
        <v>0</v>
      </c>
      <c r="F15" s="16">
        <f t="shared" si="7"/>
        <v>12000000</v>
      </c>
      <c r="G15" s="16">
        <f t="shared" si="7"/>
        <v>-17800000</v>
      </c>
      <c r="H15" s="16">
        <f>H16</f>
        <v>0</v>
      </c>
      <c r="I15" s="16">
        <f t="shared" ref="I15" si="8">I16</f>
        <v>17800000</v>
      </c>
      <c r="J15" s="16"/>
      <c r="K15" s="16"/>
    </row>
    <row r="16" spans="1:11" ht="50.25" customHeight="1" x14ac:dyDescent="0.25">
      <c r="A16" s="9">
        <v>1</v>
      </c>
      <c r="B16" s="7" t="s">
        <v>6</v>
      </c>
      <c r="C16" s="11">
        <f>12000000+17800000</f>
        <v>29800000</v>
      </c>
      <c r="D16" s="11">
        <v>12000000</v>
      </c>
      <c r="E16" s="11"/>
      <c r="F16" s="11">
        <f>D16+E16</f>
        <v>12000000</v>
      </c>
      <c r="G16" s="15">
        <f t="shared" si="6"/>
        <v>-17800000</v>
      </c>
      <c r="H16" s="11"/>
      <c r="I16" s="11">
        <v>17800000</v>
      </c>
      <c r="J16" s="19"/>
      <c r="K16" s="20"/>
    </row>
    <row r="17" ht="27.75" customHeight="1" x14ac:dyDescent="0.25"/>
    <row r="18" ht="27.75" customHeight="1" x14ac:dyDescent="0.25"/>
    <row r="19" ht="27.75" customHeight="1" x14ac:dyDescent="0.25"/>
    <row r="20" ht="27.75" customHeight="1" x14ac:dyDescent="0.25"/>
  </sheetData>
  <mergeCells count="12">
    <mergeCell ref="A1:K1"/>
    <mergeCell ref="A2:K2"/>
    <mergeCell ref="K5:K6"/>
    <mergeCell ref="F5:F6"/>
    <mergeCell ref="H5:J5"/>
    <mergeCell ref="A3:I3"/>
    <mergeCell ref="C5:C6"/>
    <mergeCell ref="D5:D6"/>
    <mergeCell ref="E5:E6"/>
    <mergeCell ref="G5:G6"/>
    <mergeCell ref="B5:B6"/>
    <mergeCell ref="A5:A6"/>
  </mergeCells>
  <pageMargins left="0.47" right="0" top="0.35433070866141736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 COMPUTER</dc:creator>
  <cp:lastModifiedBy>Admin</cp:lastModifiedBy>
  <cp:lastPrinted>2022-12-19T07:05:00Z</cp:lastPrinted>
  <dcterms:created xsi:type="dcterms:W3CDTF">2022-12-13T09:10:39Z</dcterms:created>
  <dcterms:modified xsi:type="dcterms:W3CDTF">2022-12-19T07:05:41Z</dcterms:modified>
</cp:coreProperties>
</file>

<file path=package/services/digital-signature/_rels/origin.psdsor.rels>&#65279;<?xml version="1.0" encoding="utf-8"?><Relationships xmlns="http://schemas.openxmlformats.org/package/2006/relationships"><Relationship Type="http://schemas.openxmlformats.org/package/2006/relationships/digital-signature/signature" Target="/package/services/digital-signature/xml-signature/61cf7c91ff8d498f85213eaa7a0e271f.psdsxs" Id="R1328fa29304e4e1f" /></Relationships>
</file>