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1" activeTab="2"/>
  </bookViews>
  <sheets>
    <sheet name="UBND" sheetId="1" state="hidden" r:id="rId1"/>
    <sheet name="HD Cham" sheetId="2" r:id="rId2"/>
    <sheet name="Tu Cham" sheetId="3" r:id="rId3"/>
  </sheets>
  <definedNames>
    <definedName name="_xlnm.Print_Area" localSheetId="2">'Tu Cham'!$A$1:$F$94</definedName>
    <definedName name="_xlnm.Print_Area" localSheetId="0">'UBND'!$A$1:$C$108</definedName>
    <definedName name="_xlnm.Print_Titles" localSheetId="2">'Tu Cham'!$4:$4</definedName>
    <definedName name="_xlnm.Print_Titles" localSheetId="0">'UBND'!$5:$5</definedName>
  </definedNames>
  <calcPr fullCalcOnLoad="1"/>
</workbook>
</file>

<file path=xl/sharedStrings.xml><?xml version="1.0" encoding="utf-8"?>
<sst xmlns="http://schemas.openxmlformats.org/spreadsheetml/2006/main" count="866" uniqueCount="590">
  <si>
    <t>- Yêu cầu: Thống kê tất cả PAKN trong năm về TTHC do đơn vị tiếp nhận trực tiếp và các PAKN do Văn phòng UBND huyện tiếp nhận, đề nghị giải quyết.</t>
  </si>
  <si>
    <t>Thực hiện các văn bản chỉ đạo của UBND huyện, BCĐ CCHC huyện và hướng dẫn của cơ quan chuyên môn trong lĩnh vực Cải cách TTHC</t>
  </si>
  <si>
    <t xml:space="preserve">Trên cơ sở các văn bản chỉ đạo của UBND huyện, BCĐCCHC huyện, hướng dẫn của cơ quan chuyên môn đối với lĩnh vực Cải cách TTHC và tỷ lệ kết quả, chất lượng, tiến độ triển khai thực hiện nhiệm vụ trong lĩnh vực Cải cách TTHC của các cơ quan chuyên môn thuộc UBND huyện
+ Hoàn thành đúng tiến độ, chất lượng 100% số nhiệm vụ, chấm 1 điểm;
+ Hoàn thành 100% số nhiệm vụ được giao nhưng có nhiệm vụ hoàn thành muộn so với tiến độ hoặc chưa đảm bảo chất lượng thì chấm 0. 5 điểm
+ Hoàn thành dưới 100% số nhiệm vụ được giao thì chấm 0 điểm.
</t>
  </si>
  <si>
    <t>Thực hiện các văn bản chỉ đạo của UBND huyện, BCĐ CCHC huyện và hướng dẫn của hướng dẫn của cơ quan cấp trên ngành dọc trong lĩnh vực Cải cách Tổ chức bộ máy hành chính</t>
  </si>
  <si>
    <t>Trên cơ sở các văn bản chỉ đạo của UBND huyện, BCĐCCHC huyện, hướng dẫn của cơ quan chuyên môn đối với lĩnh vực Cải cách TCBMHC và tỷ lệ kết quả, chất lượng, tiến độ triển khai thực hiện nhiệm vụ trong lĩnh vực Cải cách TCBMHC của các cơ quan chuyên môn thuộc UBND huyện</t>
  </si>
  <si>
    <t>Thực hiện các văn bản chỉ đạo của UBND huyện, BCĐ CCHC huyện và hướng dẫn của hướng dẫn của cơ quan cấp trên ngành dọc trong lĩnh vực xây dựng và nâng cao chất lượng đội ngũ CB, CC</t>
  </si>
  <si>
    <t>Trên cơ sở các văn bản chỉ đạo của UBND huyện, BCĐCCHC huyện, hướng dẫn của cơ quan chuyên môn đối với lĩnh vực lĩnh vực Cải cách tài chính công và tỷ lệ kết quả, chất lượng, tiến độ triển khai thực hiện nhiệm vụ trong lĩnh vực Cải cách tài chính công của các cơ quan chuyên môn thuộc UBND huyện</t>
  </si>
  <si>
    <t>Thực hiện các văn bản chỉ đạo của UBND huyện, BCĐ CCHC huyện và hướng dẫn của hướng dẫn của cơ quan cấp trên ngành dọc lĩnh vực hiện đại hoá hành chính</t>
  </si>
  <si>
    <t>Thực hiện các tốt nhiệm vụ thường xuyên và đột xuất được UBND huyện, Chủ tịch UBND huyện giao trong năm</t>
  </si>
  <si>
    <t>Thực hiện các văn bản chỉ đạo của UBND huyện, BCĐ CCHC huyện và hướng dẫn của cơ quan chuyên môn trong công tác chỉ đạo, điều hành CCHC</t>
  </si>
  <si>
    <t xml:space="preserve">Tổ chức thực hiện rà soát thường xuyên, đầy đủ và kịp thời xử lý kết quả rà soát các văn bản quy phạm pháp luật của HĐND, UBND huyện </t>
  </si>
  <si>
    <t>+ Yêu cầu: Phải công khai đầy đủ đúng quy định TTHC thuộc thẩm quyền giải quyết của UBND cấp xã trên Cổng TTĐT của cấp huyện</t>
  </si>
  <si>
    <t>+ Nếu 100% số TTHC công khai đầy đủ, đúng quy định thuộc thẩm quyền giải quyết của UBND cấp xã trên Cổng TTĐT của huyện thì được điểm đánh giá là 0.5 điểm; dưới 100% số TTHC được công khai đầy đủ, đúng quy định thuộc thẩm quyền giải quyết của UBND cấp xã trên cổng TTĐT thì điểm đánh giá là 0.</t>
  </si>
  <si>
    <t>Thực hiện các quy định về phân cấp quản lý do UBND huyện giao</t>
  </si>
  <si>
    <t xml:space="preserve">Yêu cầu: thực hiện kiểm tra, giám sát, đánh giá định kỳ hằng năm đối với tất cả các nhiệm vụ quản lý nhà nước mà UBND huyện đã phân cấp cho cấp xã. </t>
  </si>
  <si>
    <t>- Kết quả theo dõi, kiểm tra của VP UBND huyện</t>
  </si>
  <si>
    <t>Tỷ lệ các bộ phận chuyên môn cấp xã, thị trấn được kiểm tra trong năm</t>
  </si>
  <si>
    <t>- Quy chế hoạt động của xã, thị trấn</t>
  </si>
  <si>
    <t>- Có quy định sử dụng kết quả công tác CCHC làm tiêu chí xét thi đua khen thưởng đối với tập thể, cá nhân tại UBND xã, thị trấn.</t>
  </si>
  <si>
    <t>- Biên bản họp đánh giá, xếp loại CBCC xã, thị trấn</t>
  </si>
  <si>
    <t>- Có quy định việc sử dụng kết quả công tác CCHC làm tiêu chí đánh giá, xếp loại người đứng đầu, cấp phó của người đứng đầu và CBCC tại UBND xã, thị trấn.</t>
  </si>
  <si>
    <t>UBND các xã, thị trấn huyện không tự đánh giá chấm điểm đối với nội dung này</t>
  </si>
  <si>
    <t>Xây dựng văn bản quy phạm pháp luật (VBQPPL) thuộc phạm vi QLNN của cấp xã, thị trấn</t>
  </si>
  <si>
    <t>Danh mục QPPL do xã, thị trấn ban hành</t>
  </si>
  <si>
    <t>Tính tỷ lệ % giữa số hồ sơ đã tiếp nhận trực tuyến so với tổng số hồ sơ đã tiếp nhận trong năm (cả trực tuyến và truyền thống). Nếu tỷ lệ này đạt:</t>
  </si>
  <si>
    <t xml:space="preserve">Báo cáo kết quả ứng dụng CNTT năm (hoặc Báo cáo CCHC) và đường dẫn truy cập dịch vụ công trực tuyến trên cổng thông tin điện tử </t>
  </si>
  <si>
    <t>+ Dưới 20% thì điểm đánh giá là 0</t>
  </si>
  <si>
    <t>+ Từ 20% - dưới 40% thì điểm đánh giá 0.5</t>
  </si>
  <si>
    <t>+ Từ 40% trở lên thì điểm đánh giá là 1</t>
  </si>
  <si>
    <t>Tỷ lệ hồ sơ TTHC được xử lý trực tuyến mức độ 2</t>
  </si>
  <si>
    <t>- Dưới 60% thì điểm đánh giá là 0.</t>
  </si>
  <si>
    <t>- Từ 60% - dưới 80% thì điểm đánh giá là 0.5;</t>
  </si>
  <si>
    <t>- Từ 80% trở lên thì điểm đánh giá là 1;</t>
  </si>
  <si>
    <t>Tính tỷ lệ % giữa số TTHC có phát sinh hồ sơ trực tuyến so với tổng số TTHC đang cung cấp trực tuyến mức độ 2,3. Nếu tỷ lệ này đạt:</t>
  </si>
  <si>
    <t>Tỷ lệ TTHC cung cấp trực tuyến mức độ 2, 3 có phát sinh hồ sơ trong năm</t>
  </si>
  <si>
    <t>- Dưới 30% thì điểm đánh giá là 0.</t>
  </si>
  <si>
    <t>HIỆN ĐẠI HÓA HÀNH CHÍNH: 18.5 điểm</t>
  </si>
  <si>
    <t>Yêu cầu: Thực hiện cơ chế tự chủ, tự chịu trách nhiệm về sử dụng kinh phí quản lý hành chính đúng theo quy định tại Nghị định số 130/2005/NĐ-CP và Nghị định số117/2013/NĐ-CP của Chính phủ. Nếu thực hiện đúng quy định trên thì điểm đánh giá là 2; Nếu không thực hiện đúng quy định trên thì điểm đánh giá là 0.</t>
  </si>
  <si>
    <t>Báo cáo trước ngày 31/12 của năm đánh giá nêu rõ số lượng, tên đơn vị.</t>
  </si>
  <si>
    <t>Báo cáo kết quả thực hiện cơ chế tự chủ và kết quả theo dõi, kiểm tra của phòng Tài chính-KH; các văn bản giao quyền tự chủ về tài chính</t>
  </si>
  <si>
    <t>Thực hiện cơ chế tự chủ, tự chịu trách nhiệm về sử dụng kinh phí quản lý hành chính</t>
  </si>
  <si>
    <t>Thực hiện công tác tài chính - ngân sách</t>
  </si>
  <si>
    <t>CẢI CÁCH TÀI CHÍNH CÔNG: 6.5 điểm</t>
  </si>
  <si>
    <t>- Dưới 70% số cán bộ, công chức thì điểm đánh giá  là 0</t>
  </si>
  <si>
    <t>- Từ 70% số cán bộ, công chức trở lên thì điểm đánh giá là 1</t>
  </si>
  <si>
    <t>Tỷ lệ cán bộ, công chức cấp xã được bồi dưỡng chuyên môn, nghiệp vụ trong năm so với tổng số CB, CC cấp xã đạt tỷ lệ</t>
  </si>
  <si>
    <t xml:space="preserve">Báo cáo kết quả đào tạo, bồi dưỡng </t>
  </si>
  <si>
    <t>Tỷ lệ cán bộ, công chức cấp xã được bồi dưỡng chuyên môn, nghiệp vụ trong năm</t>
  </si>
  <si>
    <t>- Dưới 90% số cán bộ cấp xã đạt chuẩn: 0.</t>
  </si>
  <si>
    <t>- Từ 90% - dưới 100% số cán bộ cấp xã đạt chuẩn: 0.5</t>
  </si>
  <si>
    <t>- 100% số cán bộ cấp xã đạt chuẩn: 1</t>
  </si>
  <si>
    <t xml:space="preserve">Biểu tổng hợp chất lượng cán bộ cấp xã của năm đánh giá tính đến 31/12 của năm đánh giá  </t>
  </si>
  <si>
    <t>Tỷ lệ đạt chuẩn của cán bộ cấp xã</t>
  </si>
  <si>
    <t>- Dưới 100% số công chức cấp xã đạt chuẩn: 0</t>
  </si>
  <si>
    <t>- 100% số công chức cấp xã đạt chuẩn: 0.5</t>
  </si>
  <si>
    <t xml:space="preserve">Biểu tổng hợp chất lượng công chức cấp xã của năm đánh giá tính đến 31/12 của năm đánh giá </t>
  </si>
  <si>
    <t>- Không đạt 100% mục tiêu, sản phẩm 0 điểm.</t>
  </si>
  <si>
    <t>- Không đảm bảo về một trong các vấn đề: Nội dung, số liệu, thời gian báo cáo 0 điểm.</t>
  </si>
  <si>
    <t>- Báo cáo gửi về phòng Nội vụ trước ngày 31/12 hằng năm</t>
  </si>
  <si>
    <t>Báo cáo chấp hành kỷ luật, kỷ cương hành chính trong năm</t>
  </si>
  <si>
    <t>Chấp hành kỷ luật, kỷ cương hành chính của cán bộ, công chức</t>
  </si>
  <si>
    <t>- Không đảm bảo 0 điểm</t>
  </si>
  <si>
    <t>- Đánh giá, dân chủ, khách quan, đúng quy định; thời gian đánh giá và thời gian gửi báo cáo đúng yêu cầu: 0.5 điểm</t>
  </si>
  <si>
    <t>Thực hiện quy định về đánh giá, phân loại và chấp hành kỷ cương hành chính của cán bộ, công chức, viên chức</t>
  </si>
  <si>
    <t>- Thực hiện không đúng 0 điểm</t>
  </si>
  <si>
    <t>- 100% lãnh đạo được bổ nhiệm, bổ nhiệm lại đúng quy định thì đánh giá 1 điểm.</t>
  </si>
  <si>
    <t>Việc bổ nhiệm, bổ nhiệm lại lãnh đạo phải tuân thủ đúng quy trình, tiêu chuẩn, điều kiện và các quy định của cấp có thẩm quyền.</t>
  </si>
  <si>
    <t>Các quyết định bổ nhiệm, bổ nhiệm lại trong năm kèm theo danh sách thống kê với trích ngang lý lịch cá nhân tại thời điểm bổ nhiệm, bổ  nhiệm lại</t>
  </si>
  <si>
    <t>Nếu cử công chức dự thi đúng quy định, đảm bảo cơ cấu ngạch thì đánh giá là 1 điểm; không thực hiện đúng quy định thì đánh giá là 0 điểm. Trường hợp trong năm không tổ chức thi thì đánh giá dựa trên kỳ thi gần nhất.</t>
  </si>
  <si>
    <t>Báo cáo về cơ cấu, số lượng đề nghị chỉ tiêu thi nâng ngạch, danh sách công chức đủ điều kiện dự thi kèm trích ngang lý lịch cá nhân</t>
  </si>
  <si>
    <t>- Không đúng quy định: 0</t>
  </si>
  <si>
    <t>- Đúng quy định hoặc trong năm không tuyển dụng thì: 1</t>
  </si>
  <si>
    <t>+ Dưới 80% được 0 điểm</t>
  </si>
  <si>
    <t>+ 100% được 1 điểm</t>
  </si>
  <si>
    <t>Tính tỉ lệ % số CBBC được bố trí đứng vị trí việc làm, tỷ lệ đạt:</t>
  </si>
  <si>
    <t xml:space="preserve">Báo cáo thực hiện việc bố trí công chức theo đúng quy định </t>
  </si>
  <si>
    <t>XÂY DỰNG VÀ NÂNG CAO CHẤT LƯỢNG ĐỘI NGŨ CÁN BỘ, CÔNG CHỨC: 10.5 điểm</t>
  </si>
  <si>
    <t>dưới 100% số vấn đề được xử lý hoặc kiến nghị xử lý thì chấm 0 điểm</t>
  </si>
  <si>
    <t>Xử lý các vấn đề về phân cấp phát hiện qua kiểm tra</t>
  </si>
  <si>
    <t>Kiểm tra dưới 100% nội dung phân cấp thì chấm 0 điểm</t>
  </si>
  <si>
    <t>Thực hiện kiểm tra đối với 100% nội dung phân cấp trở lên thì được 0.5 điểm</t>
  </si>
  <si>
    <t>- Các báo cáo, biên bản hoặc thông báo kết luận kiểm tra, thanh tra của UBND cấp huyện thực hiện trong năm</t>
  </si>
  <si>
    <t>Nếu thực hiện đầy đủ, đúng quy định được 0.5 điểm; không thực hiện đầy đủ hoặc không đúng quy định chấm 0 điểm.</t>
  </si>
  <si>
    <t>- Các văn bản thể hiện nội dung phân cấp cho UBND cấp xã.</t>
  </si>
  <si>
    <t>Thực hiện phân cấp quản lý</t>
  </si>
  <si>
    <t>CẢI CÁCH TỔ CHỨC BỘ MÁY HÀNH CHÍNH: 4.5 điểm</t>
  </si>
  <si>
    <t>+ Dưới 90% thì điểm đánh giá là 0.</t>
  </si>
  <si>
    <t>+Từ 90% - dưới 100% thì điểm đánh giá là 0.25</t>
  </si>
  <si>
    <t>+ 100% thì điểm đánh giá là 0.5;</t>
  </si>
  <si>
    <t>- Tính tỷ lệ % giữa số PAKN đã được xử lý theo thẩm quyền hoặc kiến nghị cấp có thẩm quyền xử lý so với tổng số PAKN đã tiếp nhận trong năm. Nếu tỷ lệ này đạt:</t>
  </si>
  <si>
    <t>-  Nếu thực hiện đúng quy định thì điểm đánh giá là 0.5; nếu không thực hiện đúng quy định thì điểm đánh giá là 0.</t>
  </si>
  <si>
    <t>Công khai nội dung hướng dẫn thực hiện phản ánh, kiến nghị của cá nhân, tổ chức về quy định hiện hành</t>
  </si>
  <si>
    <t>- Dưới 95% thì điểm đánh giá là 0 điểm</t>
  </si>
  <si>
    <t>- Từ 95 % - 100% thì điểm đánh giá 2 điểm</t>
  </si>
  <si>
    <t>- Tính tỷ lệ % giữa số hồ sơ TTHC liên thông do UBND cấp xã tiếp nhận trong năm được giải quyết đúng hạn so với tổng số hồ sơ TTHC do UBND cấp xã đã tiếp nhận trong năm. Nếu tỷ lệ này đạt:</t>
  </si>
  <si>
    <t xml:space="preserve">- Báo cáo công tác kiểm soát TTHC hoặc Báo cáo công tác CCHC của UBND xã, thị trấn
- Kết quả theo dõi, kiểm tra của Văn phòng UBND huyện cung cấp
- Kết quả kiểm tra trực tiếp tại Cổng TTĐT </t>
  </si>
  <si>
    <t>- Công khai đầy đủ, đúng quy định TTHC thuộc thẩm quyền giải quyết của cấp xã, thị trấn trên Cổng thông tin điện tử</t>
  </si>
  <si>
    <t>- Báo cáo công tác kiểm soát TTHC của xã, thị trấn</t>
  </si>
  <si>
    <t>Tỷ lệ hồ sơ TTHC do UBND cấp xã, thị trấn tiếp nhận trong năm được giải quyết đúng hạn</t>
  </si>
  <si>
    <t>Công tác tiếp nhận, xử lý phản ánh, kiến nghị của cá nhân, tổ chức đối với TTHC thuộc thẩm quyền giải quyết của cấp xã, thị trấn</t>
  </si>
  <si>
    <t>Xử lý phản ánh, kiến nghị của cá nhân, tổ chức đối với TTHC thuộc thẩm quyền giải quyết của UBND cấp xã, thị trấn</t>
  </si>
  <si>
    <t>- Thực hiện đúng quy định về số lượng lãnh đạo tại UBND các xã, thị trấn: Nếu đúng quy định 0.5 điểm. có trường hợp không đúng quy định thì 0 điểm.</t>
  </si>
  <si>
    <t>Thực hiện kiểm tra, đánh giá định kỳ đối với các nhiệm vụ thuộc phạm vi quản lý nhà nước của UBND cấp xã, thị trấn</t>
  </si>
  <si>
    <t>Tỷ lệ các bộ phận chuyên môn của xã, thị trấn được bố trí theo đúng vị trí việc làm được phê duyệt</t>
  </si>
  <si>
    <t>Thực hiện quy định về tuyển dụng công chức cấp xã, thị trấn</t>
  </si>
  <si>
    <t>Thực hiện quy định về bổ nhiệm vị trí lãnh đạo cấp xã, thị trấn</t>
  </si>
  <si>
    <t xml:space="preserve">- Biên bản họp xét; Báo cáo kết quả đánh giá, phân loại CBCC UBND xã, thị trấn. </t>
  </si>
  <si>
    <t>Cán bộ, công chức cấp xã, thị trấn</t>
  </si>
  <si>
    <t>Thực hiện thu ngân sách hàng năm của xã, thị trấn theo Kế hoạch được huyện giao</t>
  </si>
  <si>
    <t>- Từ 30% đến dưới 50% thì điểm đánh giá là 1;</t>
  </si>
  <si>
    <t>- Từ 50% trở lên thì điểm đánh giá là 1.5;</t>
  </si>
  <si>
    <t>Tính tỷ lệ % giữa tổng số TTHC đang được cung cấp trực tuyến mức độ 2,3 so với tổng số TTHC thuộc thẩm quyền giải quyết của đơn vị. Nếu tỷ lệ này đạt: '</t>
  </si>
  <si>
    <t>Tỷ lệ TTHC thuộc thẩm quyền được quy định thực hiện giải quyết trực tuyến mức độ 2, 3</t>
  </si>
  <si>
    <t>Cung cấp dịch vụ công trực tuyến</t>
  </si>
  <si>
    <t>- Nếu chưa kết nối liên thông điểm đánh giá là 0.</t>
  </si>
  <si>
    <t>Dưới 50% điểm đánh giá là 0</t>
  </si>
  <si>
    <t>Từ 50%  - dưới 60% điểm đánh giá là 0.5</t>
  </si>
  <si>
    <t>Từ 60% - dưới 80% điểm đánh giá là 1</t>
  </si>
  <si>
    <t>- Dưới 70% thì điểm đánh giá là 0.</t>
  </si>
  <si>
    <t>- Từ 70% đến dưới 100% thì điểm đánh giá là 1 điểm</t>
  </si>
  <si>
    <t>.- 100% thì được điểm tối đa 1.5 điểm</t>
  </si>
  <si>
    <t>Yêu cầu: Tính tỷ lệ % số nhiệm vụ đã hoàn thành so với tổng số nhiệm vụ trong kế hoạch. Nếu tỷ lệ này đạt:</t>
  </si>
  <si>
    <t> Số thu ngân sách hàng năm của xã, thị trấn cao hơn hoặc bằng theo kế hoạch được giao thì 2 điểm. Không đạt kế hoạch giao 0 điểm</t>
  </si>
  <si>
    <t>- Báo cáo kết quả triển khai thực hiện hoặc lồng ghép chung vào báo cáo ứng dụng CNTT của  UBND xã, thị trấn</t>
  </si>
  <si>
    <t>Tỷ lệ văn bản trao đổi giữa UBND huyện với UBND các xã, thị trấn dưới dạng điện tử</t>
  </si>
  <si>
    <t>- Báo cáo 6 tháng, năm của các xã, thị trấn;</t>
  </si>
  <si>
    <t>Thực hiện kết nối liên thông các phần mềm quản lý văn bản (Từ huyện đến xã, thị trấn)</t>
  </si>
  <si>
    <t>- Báo cáo 6 tháng, năm của các các xã, thị trấn;</t>
  </si>
  <si>
    <t>- Nếu kết nối liên thông từ huyện tới xã, thị trấn điểm đánh giá là 1</t>
  </si>
  <si>
    <t>UBND xã, thị trấn công bố Hệ thống quản lý chất lượng phù hợp tiêu chuẩn quốc gia TCVN ISO 9001:2015</t>
  </si>
  <si>
    <t>Tỷ lệ TTHC thuộc thẩm quyền giải quyết của UBND xã, thị trấn được đưa vào xây dựng, áp dụng HTQLCL theo TCVN ISO 9001</t>
  </si>
  <si>
    <t>Mức độ thực hiện kế hoạch tuyên truyền CCHC</t>
  </si>
  <si>
    <t>* Không đảm bảo một trong các yêu cầu trên, đánh giá 0 điểm.</t>
  </si>
  <si>
    <t>* Đảm bảo thực hiện, thực hiện đúng, có hiệu quả tất cả các yêu cầu trên, đánh giá 1 điểm</t>
  </si>
  <si>
    <t>Thực hiện việc gắn kết quả CCHC với việc đánh giá, xếp loại hàng năm đối với người đứng đầu, cấp phó có liên quan của người đứng đầu và cán bộ, công chức có liên đến kết quả CCHC</t>
  </si>
  <si>
    <t>Các văn bản công nhận sáng kiến của cơ quan có thẩm quyền (Kèm theo sáng kiến, đề tài, giải pháp)</t>
  </si>
  <si>
    <t>* Đảm bảo thực hiện và thực hiện đúng, có hiệu quả tất cả các yêu cầu trên, đánh giá 1 điểm</t>
  </si>
  <si>
    <t xml:space="preserve">- Thể hiện việc đã sử dụng và thực hiện đánh giá kết quả CCHC để xem xét TĐKT đối với tập thể, cá nhân người đứng đầu, cấp phó và CBCC có liên quan. </t>
  </si>
  <si>
    <t>Tài liệu kiểm chứng thể hiện:</t>
  </si>
  <si>
    <t>- Dưới 50% vấn đề phát hiện qua kiểm tra được xử lý hoặc kiến nghị xử lý 0</t>
  </si>
  <si>
    <t>Xử lý các vấn đề phát hiện qua kiểm tra</t>
  </si>
  <si>
    <t>- Không có kế hoạch, không kiểm tra: 0</t>
  </si>
  <si>
    <t>(Tiêu chí này do Hội đồng thẩm định chấm điểm)</t>
  </si>
  <si>
    <t>- Không đảm bảo 2 yêu cầu trên; đánh giá 0 điểm</t>
  </si>
  <si>
    <t>- Không đảm bảo 1 trong 2 yêu cầu trên; trừ 1 điểm</t>
  </si>
  <si>
    <t>3. Chấm điểm</t>
  </si>
  <si>
    <t>Báo cáo tự chấm điểm và các tài liệu kiểm chứng kèm theo</t>
  </si>
  <si>
    <t>Báo cáo tự chấm điểm kết quả Chỉ số CCHC</t>
  </si>
  <si>
    <t>1.2.2</t>
  </si>
  <si>
    <t>+ Thiếu 1 báo cáo: trừ 0.5 điểm</t>
  </si>
  <si>
    <t>+ Tất cả các báo cáo đảm bảo yêu cầu về số lượng, chất lượng, thời gian, điểm đánh giá là 1.5</t>
  </si>
  <si>
    <t>Các Báo cáo CCHC định kỳ hàng Quý, 6 tháng, năm</t>
  </si>
  <si>
    <t>Báo cáo CCHC định kỳ</t>
  </si>
  <si>
    <t>1.2.1</t>
  </si>
  <si>
    <t>Thực hiện công tác báo cáo CCHC</t>
  </si>
  <si>
    <t>+ Hoàn thành dưới 70% NV/SP thì 0 điểm</t>
  </si>
  <si>
    <t xml:space="preserve">+ Hoàn thành 70% đến dưới 100% NV/SP đạt chất lượng hoặc hoàn thành 100% nhưng có từ 10%-30% NV/SP đánh giá chất lượng trung bình, không có NV/SP đánh giá chất lượng kém thì đánh giá là 0.5 điểm.  </t>
  </si>
  <si>
    <t>+ Hoàn thành 100% NV/SP trong kế hoạch và đạt chất lượng thì đánh giá 1 điểm</t>
  </si>
  <si>
    <t>2. Chấm điểm</t>
  </si>
  <si>
    <t>1. Tính tỷ lệ % số NV/SP đã hoàn thành và chất lượng NV/SP so với tổng số NV/SP trong kế hoạch.</t>
  </si>
  <si>
    <t>- Kế hoạch CCHC năm;</t>
  </si>
  <si>
    <t>- Không đạt yêu cầu về chất lượng: 0 điểm (không xem xét thời gian ban hành)</t>
  </si>
  <si>
    <t>BẢNG 1
HƯỚNG DẪN CHẤM ĐIỂM CHỈ SỐ CCHC ĐỐI VỚI UBND CÁC XÃ, THỊ TRẤN
TRÊN ĐỊA BÀN HUYỆN TUẦN GIÁO NĂM 2020</t>
  </si>
  <si>
    <t>(Kèm theo Công văn số          /BCĐ ngày 16/11 /2020 của Ban chỉ đạo CCHC huyện Tuần Giáo)</t>
  </si>
  <si>
    <t>3. Chấm điểm;</t>
  </si>
  <si>
    <t>- Kế hoạch xác định đầy đủ 7 nội dung CCHC</t>
  </si>
  <si>
    <t>2. Chất lượng đảm bảo các yêu cầu sau:</t>
  </si>
  <si>
    <t>1. Thời gian: Kế hoạch ban hành trước ngày 31/01 của năm Kế hoạch</t>
  </si>
  <si>
    <t>Kế hoạch CCHC năm</t>
  </si>
  <si>
    <t>CÔNG TÁC CHỈ ĐẠO, ĐIỀU HÀNH CCHC: 13.5 điểm</t>
  </si>
  <si>
    <t xml:space="preserve">ĐÁNH GIÁ KẾT QUẢ THỰC HIỆN CCHC </t>
  </si>
  <si>
    <t>I</t>
  </si>
  <si>
    <t>TLKC cần cung cấp</t>
  </si>
  <si>
    <t>Điểm tối đa</t>
  </si>
  <si>
    <t>- Dưới 95% thì điểm đánh giá là 0.</t>
  </si>
  <si>
    <t>- Từ 95 % - 100% thì điểm đánh giá 3</t>
  </si>
  <si>
    <t>- Tính tỷ lệ % giữa số hồ sơ TTHC do UBND cấp xã tiếp nhận trong năm được giải quyết đúng hạn so với tổng số hồ sơ TTHC do UBND cấp xã đã tiếp nhận trong năm. Nếu tỷ lệ này đạt:</t>
  </si>
  <si>
    <t>+ Dưới 100% thì điểm đánh giá là 0;</t>
  </si>
  <si>
    <t xml:space="preserve"> + Công khai TTHC đầy đủ, đúng quy định tại nơi tiếp nhận, giải quyết TTHC (Bộ phận tiếp nhận và trả kết quả của đơn vị và nơi được trao thẩm quyền trực tiếp tiếp nhận, giải quyết  TTHC). Nếu tỷ lệ này đạt:</t>
  </si>
  <si>
    <t xml:space="preserve">- Niêm yết công khai TTHC đầy đủ, đúng quy định tại Bộ phận tiếp nhận và trả kết quả </t>
  </si>
  <si>
    <t>CẢI CÁCH THỦ TỤC HÀNH CHÍNH: 8.5 điểm</t>
  </si>
  <si>
    <t>-Không ban hành đầy đủ văn bản xử lý hoặc kiến nghị xử lý kết quả TDTHPL theo thẩm quyền thì điểm đánh giá là 0.</t>
  </si>
  <si>
    <t xml:space="preserve">- Nếu ban hành đầy đủ văn bản xử lý hoặc kiến nghị xử lý kết quả TDTHPL theo thẩm quyền thì điểm đánh giá là 0.5; </t>
  </si>
  <si>
    <t>- Các văn bản xử lý kết quả theo dõi thi hành pháp luật</t>
  </si>
  <si>
    <t>- Báo cáo bảo đảm nội dung và thời gian theo quy định: 0.5 điểm</t>
  </si>
  <si>
    <t>Báo cáo phải bảo đảm nội dung, đúng thời gian theo quy định tại Điều 135 Nghị định số 34/2016/NĐ-CP ngày 14/5/2016 của Chính phủ Quy định chi tiết một số điều và biện pháp thi hành Luật ban hành văn bản QPPL:</t>
  </si>
  <si>
    <t xml:space="preserve">Báo cáo kết quả kiểm tra văn bản hàng năm đã ban hành </t>
  </si>
  <si>
    <t>Thực hiện báo cáo hàng năm về kết quả kiểm tra, xử lý văn bản QPPL</t>
  </si>
  <si>
    <t>- Xử lý dưới 70% văn bản: 0 điểm;</t>
  </si>
  <si>
    <t>- Từ 70% - 100% thì điểm đánh giá 1 điểm</t>
  </si>
  <si>
    <t>Kịp thời xử lý văn bản QPPL theo đúng quy định sau khi nhận được Thông báo kết luận kiểm tra văn bản của cơ quan có thẩm quyền:</t>
  </si>
  <si>
    <t>Các văn bản đính chính, sửa đổi, bổ sung, thay thế, bãi bỏ những văn bản thông qua tự kiểm tra cần sửa đổi, bổ sung, thay thế, bãi bỏ; báo cáo kết quả tự kiểm tra; các thông báo kết quả kiểm tra văn bản QPPL theo thẩm quyền.</t>
  </si>
  <si>
    <t>- Kiểm tra đạt dưới 70% văn bản: 0 điểm.</t>
  </si>
  <si>
    <t>- Từ 70% - 100% thì điểm đánh giá 0.5 điểm</t>
  </si>
  <si>
    <t>- Ban hành sau 30/1của năm kế hoạch : 0 điểm</t>
  </si>
  <si>
    <t>- Ban hành trước 30/1 của năm kế hoạch: 0.5 điểm</t>
  </si>
  <si>
    <t>Kế hoạch được ban hành đầy đủ nội dung (Đề nghị nêu cụ thể số, ký hiệu, ngày tháng năm, trích yếu Kế hoạch), trước 30/1 của năm Kế hoạch:</t>
  </si>
  <si>
    <t>Kế hoạch kiểm tra văn bản QPPL đã ban hành</t>
  </si>
  <si>
    <t>Kiểm tra, xử lý văn bản quy phạm pháp luật</t>
  </si>
  <si>
    <t>- Từ 70% - 100% thì điểm đánh giá tính theo công thức: (Tỷ lệ % số văn bản đã ban hành đúng quy trình x số điểm tối đa của tiêu chí) /100%</t>
  </si>
  <si>
    <t xml:space="preserve">- Dưới 70% văn bản được giao đúng quy trình: không tính điểm;                               </t>
  </si>
  <si>
    <t>- Từ 70% - 100% thì điểm đánh giá 0.5</t>
  </si>
  <si>
    <t>-  Hoàn thành dưới 70% văn bản được giao: không tính điểm;</t>
  </si>
  <si>
    <t>- Tỷ lệ văn bản ban hành đúng quy trình.</t>
  </si>
  <si>
    <t>- Số lượng văn bản được giao; số lượng văn bản đã ban hành (Đối với số lượng văn bản đã ban hành đề nghị liệt kê danh mục để làm TLKC);</t>
  </si>
  <si>
    <t>TLKC thể hiện:</t>
  </si>
  <si>
    <t>+ Hoàn thành dưới 100% số nhiệm vụ được giao thì chấm 0 điểm.</t>
  </si>
  <si>
    <t>+ Hoàn thành 100% số nhiệm vụ được giao nhưng có nhiệm vụ hoàn thành muộn so với tiến độ thì chấm 1 điểm</t>
  </si>
  <si>
    <t>+ Hoàn thành đúng tiến độ 100% số nhiệm vụ được giao thì chấm 1.5 điểm.</t>
  </si>
  <si>
    <t>- Không thực hiện 0 điểm</t>
  </si>
  <si>
    <t>- Các văn bản, số liệu triển khai nhiệm vụ liên quan đến lĩnh vực xây dựng và tổ chức thực hiện VB QPPL</t>
  </si>
  <si>
    <t>- Kết quả theo dõi, kiểm tra, giám sát</t>
  </si>
  <si>
    <t>+ Hoàn thành dưới 100% số nhiệm vụ được giao thì chấm 0 điểm</t>
  </si>
  <si>
    <t>- Yêu cầu: Căn cứ kết quả thu thập thông tin, kết quả kiểm tra, điều tra, khảo sát tình hình thi hành pháp luật, xử lý theo thẩm quyền hoặc kiến nghị cấp có thẩm quyền xử lý kết quả theo dõi tình hình thi hành pháp luật theo quy định tại Điều 14, Nghị định số 59/2012/NĐ-CP.</t>
  </si>
  <si>
    <t>Báo cáo kết quả theo dõi thi hành pháp luật;</t>
  </si>
  <si>
    <t>Xử lý kết quả theo dõi thi hành pháp luật</t>
  </si>
  <si>
    <t xml:space="preserve">không được thực hiện hoặc thực hiện không đúng quy định thì điểm đánh giá là 0 điểm </t>
  </si>
  <si>
    <t>- Kế hoạch khảo sát tình hình thi hành pháp luật; Báo cáo kết quả khảo sát tình hình thi hành pháp luật.</t>
  </si>
  <si>
    <t>Nếu thực hiện cả 3 nội dung trên thi 1 điểm</t>
  </si>
  <si>
    <t>- Kế hoạch kiểm tra tình hình thi hành pháp luật; Báo cáo kiểm tra tình hình thi hành pháp luật;</t>
  </si>
  <si>
    <t>- Có thực hiện thu thập thông tin về tình hình thi hành pháp luật;công tác kiểm tra tình hình thi hành pháp luật; thực hiện hoạt động điều tra, khảo sát tình hình thi hành pháp luật.</t>
  </si>
  <si>
    <t>Báo cáo kết quả theo dõi thi hành pháp luật (trước ngày 05/10);</t>
  </si>
  <si>
    <t>Thực hiện các hoạt động về TDTHPL</t>
  </si>
  <si>
    <t>- Báo cáo không bảo đảm nội dung và thời gian theo quy định: 0 điểm</t>
  </si>
  <si>
    <t>- Báo cáo thực hiện nhiệm vụ theo lĩnh vực.</t>
  </si>
  <si>
    <t>- Theo dõi, kiểm tra, giám sát của cơ quan chuyên môn</t>
  </si>
  <si>
    <t>Trên cơ sở các văn bản chỉ đạo của UBND huyện, BCĐCCHC huyện, hướng dẫn của cơ quan chuyên môn đối với công tác chỉ đạo, điều hành CCHC và tỷ lệ kết quả, chất lượng, tiến độ triển khai thực hiện nhiệm vụ trong công tác chỉ đạo, điều hành CCHC của các cơ quan chuyên môn thuộc UBND huyện.
+ Hoàn thành đúng tiến độ 100% số nhiệm vụ được giao thì chấm 1.5 điểm;
+ Hoàn thành 100% số nhiệm vụ được giao nhưng có nhiệm vụ hoàn thành muộn so với tiến độ thì chấm 1 điểm
+ Hoàn thành dưới 100% số nhiệm vụ được giao thì chấm 0 điểm.</t>
  </si>
  <si>
    <t>Tư pháp</t>
  </si>
  <si>
    <t>- Nếu TTHC được thực hiện theo cơ chế một của được cơ quan dơn vị không triển khai đúng: 0 điểm</t>
  </si>
  <si>
    <t>- Báo cáo thực hiện nhiệm vụ theo lĩnh vực.
- Các văn bản, số liệu triển khai nhiệm vụ liên quan đến trong lĩnh vực Cải cách TTHC.
- theo dõi, kiểm tra, giám sát của cơ quan chuyên môn</t>
  </si>
  <si>
    <t>- Báo cáo thực hiện nhiệm vụ theo lĩnh vực.
- Các văn bản, số liệu triển khai nhiệm vụ liên quan đến lĩnh vực Cải cách TCBMHC</t>
  </si>
  <si>
    <t>+ Hoàn thành đúng tiến độ, chất lượng 100% số nhiệm vụ, chấm 1 điểm;
+ Hoàn thành 100% số nhiệm vụ được giao nhưng có nhiệm vụ hoàn thành muộn so với tiến độ hoặc chưa đảm bảo chất lượng thì chấm 0.5 điểm
+ Hoàn thành dưới 100% số nhiệm vụ được giao thì chấm 0 điểm</t>
  </si>
  <si>
    <t>- Báo cáo thực hiện nhiệm vụ theo lĩnh vực.
- Các văn bản, số liệu triển khai nhiệm vụ liên quan đến lĩnh vực Cải cách tài chính công</t>
  </si>
  <si>
    <t xml:space="preserve"> Báo cáo thực hiện nhiệm vụ theo lĩnh vực.
- các Văn  số liệu triển khai nhiệm vụ liên quan đến công tác chỉ  điều hành CCHC tại  thị trấn
- theo kiểm tra giám sát của cơ quan chuyên môn</t>
  </si>
  <si>
    <t xml:space="preserve">Thực hiện các quy định về phân cấp quản lý do Trung ương, UBND tỉnh ban hành </t>
  </si>
  <si>
    <t xml:space="preserve">Thực hiện kiểm tra, đánh giá định kỳ đối với các nhiệm vụ thuộc phạm vi quản lý nhà nước của UBND cấp huyện đã phân cấp cho các phòng, ban, đơn vị thuộc UBND cấp huyện và UBND cấp xã thực hiện </t>
  </si>
  <si>
    <t>Thực hiện các văn bản chỉ đạo của UBND tỉnh, BCĐ CCHC tỉnh và hướng dẫn của cơ quan chuyên môn trong lĩnh vực Cải cách Tổ chức bộ máy hành chính</t>
  </si>
  <si>
    <t>5</t>
  </si>
  <si>
    <t>Thực hiện cơ cấu công chức, viên chức theo vị trí việc làm</t>
  </si>
  <si>
    <t>Tuyển dụng công chức, viên chức</t>
  </si>
  <si>
    <t>5.1</t>
  </si>
  <si>
    <t>5.1.2</t>
  </si>
  <si>
    <t>5.1.3</t>
  </si>
  <si>
    <t>5.2</t>
  </si>
  <si>
    <t xml:space="preserve">Thực hiện quy định về thi nâng ngạch công chức, thi hoặc 1 xét thăng hạng viên chức </t>
  </si>
  <si>
    <t xml:space="preserve">Thực hiện quy định về thi nâng ngạch công chức </t>
  </si>
  <si>
    <t>5.2.1</t>
  </si>
  <si>
    <t>5.2.2</t>
  </si>
  <si>
    <t xml:space="preserve">Chấp hành ký luật, kỷ cương hành chính của cán bộ, công chức, viên chức </t>
  </si>
  <si>
    <t xml:space="preserve">Mức độ hoàn thành kế hoạch đào tạo, bồi dưỡng cán bộ, công chức, viên chức và công tác báo cáo kết quả đào tạo, bồi dưỡng cán bộ, công chức, viên chức </t>
  </si>
  <si>
    <t xml:space="preserve">Tỷ lệ cán bộ, công chức cấp xã được bồi dưỡng chuyên môn, nghiệp vụ trong năm </t>
  </si>
  <si>
    <t>Thực hiện các văn bản chỉ đạo của UBND tỉnh, BCĐ CCHC tỉnh và hướng dẫn của cơ quan chuyên môn trong lĩnh vực xây dựng và nâng cao chất lượng đội ngũ CB, CC, VC</t>
  </si>
  <si>
    <t xml:space="preserve">CẢI CÁCH TÀI CHÍNH CÔNG </t>
  </si>
  <si>
    <t xml:space="preserve">Tổ chức thực hiện công tác tài chính - ngân sách </t>
  </si>
  <si>
    <t>6</t>
  </si>
  <si>
    <t>6.1</t>
  </si>
  <si>
    <t>6.1.1</t>
  </si>
  <si>
    <t>6.1.2</t>
  </si>
  <si>
    <t xml:space="preserve">Thực hiện cơ chế tự chủ, tự chịu trách nhiệm về sử dụng kinh phí quản lý hành chính </t>
  </si>
  <si>
    <t xml:space="preserve">Tổ chức thực hiện các kiến nghị sau thanh tra, kiểm tra, kiểm toán nhà nước về tài chính ngân sách </t>
  </si>
  <si>
    <t>6.2</t>
  </si>
  <si>
    <t xml:space="preserve">Thực hiện cơ chế tự chủ, tự chịu trách nhiệm tại các đơn vị sự nghiệp công lập </t>
  </si>
  <si>
    <t>6.2.1</t>
  </si>
  <si>
    <t>6.2.2</t>
  </si>
  <si>
    <t>6.2.3</t>
  </si>
  <si>
    <t>Số đơn vị sự nghiệp công lập tự đảm bảo chi thường xuyên</t>
  </si>
  <si>
    <t>Số đơn vị sự nghiệp công lập tự đảm bảo một phần chi thường xuyên</t>
  </si>
  <si>
    <t xml:space="preserve">Tỷ lệ đơn vị sự nghiệp công lập thực hiện đúng quy định về việc phân phối kết quả tài chính hoặc sử dụng kinh phí tiết kiệm chi thường xuyên trong năm </t>
  </si>
  <si>
    <t>6.3</t>
  </si>
  <si>
    <t>Kiểm tra việc thực hiện các quy định về quản lý tài sản công</t>
  </si>
  <si>
    <t>6.4</t>
  </si>
  <si>
    <t xml:space="preserve">Thực hiện các văn bản chỉ đạo của UBND tỉnh, BCĐ CCHC  tỉnh và hướng dẫn của cơ quan chuyên môn về lĩnh vực Cải cách tài chính công </t>
  </si>
  <si>
    <t xml:space="preserve">HIỆN ĐẠI HÓA HÀNH CHÍNH </t>
  </si>
  <si>
    <t xml:space="preserve">Ứng dụng công nghệ thông tin (CNTT) </t>
  </si>
  <si>
    <t xml:space="preserve">Mức độ hoàn thành kế hoạch ứng dụng CNTT </t>
  </si>
  <si>
    <t>7</t>
  </si>
  <si>
    <t>7.1</t>
  </si>
  <si>
    <t>7.1.1</t>
  </si>
  <si>
    <t>7.1.2</t>
  </si>
  <si>
    <t>7.1.3</t>
  </si>
  <si>
    <t>7.1.4</t>
  </si>
  <si>
    <t xml:space="preserve">Cung cấp dịch vụ công trực tuyến </t>
  </si>
  <si>
    <t>Tỷ lệ hồ sơ TTHC được xử lý trực tuyến mức độ 3</t>
  </si>
  <si>
    <t>7.2</t>
  </si>
  <si>
    <t>7.2.1</t>
  </si>
  <si>
    <t>7.2.2</t>
  </si>
  <si>
    <t>7.2.3</t>
  </si>
  <si>
    <t>7.2.4</t>
  </si>
  <si>
    <t xml:space="preserve">Tỷ lệ hồ sơ TTHC được tiếp nhận qua dịch vụ BCCI </t>
  </si>
  <si>
    <t xml:space="preserve">Tỷ lệ kết quả giải quyết TTHC được trả qua dịch vụ BCCI </t>
  </si>
  <si>
    <t>7.3</t>
  </si>
  <si>
    <t>7.3.1</t>
  </si>
  <si>
    <t>7.3.2</t>
  </si>
  <si>
    <t>7.3.3</t>
  </si>
  <si>
    <t>7.4</t>
  </si>
  <si>
    <t>7.4.1</t>
  </si>
  <si>
    <t>7.4.2</t>
  </si>
  <si>
    <t>7.4.3</t>
  </si>
  <si>
    <t>7.4.4</t>
  </si>
  <si>
    <t>7.5</t>
  </si>
  <si>
    <t>Triển khai Kiến trúc Chính quyền điện tử của tỉnh tại UBND cấp huyện</t>
  </si>
  <si>
    <t>Tỷ lệ văn bản trao đổi giữa cơ quan, đơn vị với các cơ quan, đơn vị khác dưới dạng điện tử (Văn bản đi của HĐND, UBND Và các cơ quan thuộc UBND cấp huyện)</t>
  </si>
  <si>
    <t xml:space="preserve">Thực hiện kết nối, liên thông các phần mềm quản lý văn bản (từ UBND cấp huyện đến UBND cấp xã). </t>
  </si>
  <si>
    <t xml:space="preserve">Tỷ lệ TIHC thuộc thẩm quyền được quy định thực hiện giải quyết trực tuyến mức độ 3,4 </t>
  </si>
  <si>
    <t xml:space="preserve">Tỷ lệ TTHC cung cấp trực tuyến mức độ 3, 4 có phát sinh hồ sơ trong năm </t>
  </si>
  <si>
    <t xml:space="preserve">Tỷ lệ hồ sơ TTHC được xử lý trực tuyến mức độ 4 </t>
  </si>
  <si>
    <t>Thực hiện tiếp nhận hồ sơ, trả kết quả giải quyết TTHC qua dịch vụ bưu chính công ích</t>
  </si>
  <si>
    <t>Tỷ lệ TTHC đã triển khai có phát sinh hồ sơ tiếp nhận hoặc trả kết quả giải quyết qua dịch vụ BCCI</t>
  </si>
  <si>
    <t>Áp dụng Hệ thống quản lý chất lượng theo Tiêu chuẩn quốc gia TCVN ISO 9001</t>
  </si>
  <si>
    <t xml:space="preserve">UBND cấp huyện công bố/công bố lại Hệ thống quản lý chất lượng phù hợp Tiêu chuẩn quốc gia TCVN ISO 9001(khi có sự thay đổi mở rộng, thu hẹp hệ thống) </t>
  </si>
  <si>
    <t xml:space="preserve">Tỷ lệ đơn vị hành chính cấp xã công bố Hệ thống quản lý chất lượng phù hợp Tiêu chuẩn quốc gia TCVN ISO 9001:2015 </t>
  </si>
  <si>
    <t xml:space="preserve">Tỷ lệ TTHC thuộc thẩm quyền giải quyết của UBND cấp huyện được đưa vào xây dựng, áp dụng HTQLCL theo TCVN ISO 9001 </t>
  </si>
  <si>
    <t xml:space="preserve">Thực hiện yêu cầu của Tiêu chuẩn TCVN ISO 9001 trong duy trì, cải tiến hệ thông </t>
  </si>
  <si>
    <t>Thực hiện các văn bản chỉ đạo của UBND tỉnh, BCĐ CCHC tỉnh và hướng dẫn của cơ quan chuyên môn về lĩnh vực hiện đại hoá hành chính</t>
  </si>
  <si>
    <t>Điểm</t>
  </si>
  <si>
    <t>Bảng 2
CHỈ SỐ CẢI CÁCH HÀNH CHÍNH CỦA UBND CÁC XÃ PHƯỜNG
TRÊN ĐỊA BÀN THÀNH PHỐ ĐIỆN BIÊN PHỦ</t>
  </si>
  <si>
    <t>- Đảm bảo cả 2 yêu cầu 1 và 2; đánh giá là 1.5 điểm;</t>
  </si>
  <si>
    <t>- Ban hành kế hoạch kiểm tra và tổ chức kiểm tra: 0.5 điểm</t>
  </si>
  <si>
    <t>- Từ 50% đến dưới 100% vấn đề phát hiện qua kiểm tra đều được xử lý hoặc kiến nghị xử thì điếm đánh giá là 0.25</t>
  </si>
  <si>
    <t>- Không đạt yêu cầu về thời gian nhưng đạt tất cả các yêu cầu về chất lượng: 0.25 điểm</t>
  </si>
  <si>
    <t>- Đạt tất cả các yêu cầu về thời gian, chất lượng: 0.5 điểm</t>
  </si>
  <si>
    <t>- Không phát hiện vấn đề nào qua kiểm tra hoặc 100% vấn đề phát hiện qua kiểm tra đều được xử lý hoặc kiến nghị xử lý thì điếm đánh giá là 0.5.</t>
  </si>
  <si>
    <t xml:space="preserve">100% số vấn đề phát hiện qua kiểm tra được xử lý hoặc kiến nghị xử lý thì được 0.5 điểm; </t>
  </si>
  <si>
    <t>+ Từ 80%-100% được 0.5 điểm</t>
  </si>
  <si>
    <t xml:space="preserve"> + Từ 30% trở lên thì điểm đánh giá là 0.5</t>
  </si>
  <si>
    <t xml:space="preserve">Từ 80% trở lên điểm đánh giá là 1.5. </t>
  </si>
  <si>
    <t>Nếu thực hiện đầy đủ 03 hoạt động theo dõi tình hình thi hành pháp luật theo đúng quy định tại Nghị định số 59/2012/NĐ-CP và các văn bản hướng dẫn thi hành thì điểm đánh giá là 1 cụ thể như sau:</t>
  </si>
  <si>
    <t>+ Hoàn thành đúng tiến độ, chất lượng 100% số nhiệm vụ, chấm 1điểm;
+ Hoàn thành 100% số nhiệm vụ được giao nhưng có nhiệm vụ hoàn thành muộn so với tiến độ hoặc chưa đảm bảo chất lượng thì chấm 0.5 điểm</t>
  </si>
  <si>
    <t>- Nếu TTHC được thực hiện theo cơ chế một của được cơ quan đơn vị triển khai đúng 100% : 0.5 điểm</t>
  </si>
  <si>
    <t>+ Báo cáo đảm bảo thời gian; trong năm có dưới 5% cán bộ, công chức cấp xã bị kỷ luật từ khiển trách trở lên: 0.5 điểm</t>
  </si>
  <si>
    <t>+ Báo cáo không đảm bảo thời gian hoặc trong năm có trên 5% CBCC bị kỷ luật thì 0 điểm.</t>
  </si>
  <si>
    <t xml:space="preserve">Tỷ lệ TTHC thuộc thẩm quyền được quy định thực hiện giải quyết trực tuyến mức độ 3,4 </t>
  </si>
  <si>
    <t>Tham mưu Kế hoạch CCHC</t>
  </si>
  <si>
    <t>Lĩnh vực/Tiêu chí/Tiêu chí thành phần</t>
  </si>
  <si>
    <t>Tỷ lệ văn bản trao đổi giữa cơ quan, đơn vị với các cơ quan, đơn vị khác dưới dạng điện tử</t>
  </si>
  <si>
    <t>Thực hiện yêu cầu của Tiêu chuẩn TCVN ISO 9001 trong duy trì, cải tiến hệ thống</t>
  </si>
  <si>
    <t xml:space="preserve">+ Nếu không đáp ứng một trong các yêu cầu trên: điểm đánh giá là 0 điểm. </t>
  </si>
  <si>
    <t>Mục tiêu, kế hoạch thực hiện mục tiêu, ban hành trước hoăc trong quí I hàng năm; Hồ sơ Đánh giá nội bộ năm gồm: chương trình, báo cáo đánh giá, phiếu đánh giá. Hồ sơ hoạt động xem xét của lãnh đạo là biên bản họp xem xét của lãnh đạo hoặc văn bản chỉ đạo duy trì, cải tiến HTQLCL theo TCVN ISO 9001; Thực hiện khắc phục đầy đủ các điểm tồn tại, không phù hợp; Cập nhật thường xuyên, kịp thời các văn bản pháp quy liên quan.</t>
  </si>
  <si>
    <t>+ Thực hiện đầy đủ các yêu cầu: 1.5 điểm</t>
  </si>
  <si>
    <t>+ Dưới 100%: 0 điểm.</t>
  </si>
  <si>
    <t>+ 100%: 1.5 điểm;</t>
  </si>
  <si>
    <t>+ Không thực hiện công bố lại khi có sự mở rộng/thu hẹp hệ thống: 0 điểm.</t>
  </si>
  <si>
    <t>+ Đã công bố/công bố lại: 2 điểm.</t>
  </si>
  <si>
    <t>+ Dưới 15% thì điểm đánh giá 0 điểm</t>
  </si>
  <si>
    <t>+ Từ 15% trở lên thì điểm đánh giá là 1</t>
  </si>
  <si>
    <t>Tỷ lệ kết quả giải quyết TTHC được trả qua dịch vụ BCCI</t>
  </si>
  <si>
    <t>+ Dưới 10% thì điểm đánh giá là 0</t>
  </si>
  <si>
    <t>+ Từ 10% trở lên thì điểm đánh giá là 1</t>
  </si>
  <si>
    <t>Tỷ lệ hồ sơ TTHC được tiếp nhận qua dịch vụ BCCI</t>
  </si>
  <si>
    <t>+ Từ 10% - dưới 30% thì điểm đánh giá 0.25</t>
  </si>
  <si>
    <t>Kế hoạch ứng dụng CNTT; Báo cáo (hoặc các văn bản khác) thể hiện tỷ lệ % số nhiệm vụ đã hoàn thành so với tổng số nhiệm vụ trong kế hoạch.</t>
  </si>
  <si>
    <t>Mức độ hoàn thành kế hoạch ứng dụng CNTT</t>
  </si>
  <si>
    <t>Ứng dụng công nghệ thông tin (CNTT)</t>
  </si>
  <si>
    <t xml:space="preserve"> Yêu cầu: Công khai nội dung hướng dẫn thực hiện phản ánh, kiến nghị của cá nhân tổ chức về quy  định hành chính đảm bảo theo quy định tại Phụ  lục I ban hành kèm theo Quyết định số 35/2018/QĐ-UBND ngày 09 tháng 10 năm 2018 của UBND tỉnh Điện Biên ban hành quy chế thực hiện công tác kiểm soát thủ tục hành chính trên địa bàn tỉnh Điện Biên" </t>
  </si>
  <si>
    <t>Báo cáo của UBND xã, thị trấn thực hiện đến ngày 31/12/2020 hoặc Biên bản, kết luận thanh tra, kiểm tra có nội dung này của cơ quan có thẩm quyền trong năm đánh giá, chấm điểm.</t>
  </si>
  <si>
    <t>Báo cáo kết quả đánh giá, phân loại công chức trước ngày 05/01 hàng năm.</t>
  </si>
  <si>
    <t>Các văn bản, tài liệu thể hiện quy trình tuyển dụng đã thực hiện</t>
  </si>
  <si>
    <t>Báo cáo phát triển kinh tế xã hội của các xã, thị trấn </t>
  </si>
  <si>
    <t>Thực hiện tiếp nhận hồ sơ, trả kết quả giải quyết TTHC qua dịch vụ bưu chính công ích (BCCI)</t>
  </si>
  <si>
    <t xml:space="preserve">Tỷ lệ TTHC thuộc thẩm quyền giải quyết của UBND cấp xã, thị trấn được đưa vào xây dựng, áp dụng HTQLCL theo TCVN ISO 9001 </t>
  </si>
  <si>
    <t>- Các văn bản, số liệu triển khai nhiệm vụ liên quan đến lĩnh vực xây dựng và nâng cao chất lượng đội ngũ CBCCVC</t>
  </si>
  <si>
    <t>- Các văn bản, số liệu triển khai nhiệm vụ liên quan đến lĩnh vực hiện đại hoá hành chính</t>
  </si>
  <si>
    <t>Kế hoạch theo dõi tình hình thi hành pháp luật (sau khi Kế hoạch của huyện ban hành 15 ngày)</t>
  </si>
  <si>
    <t>Thực hiện các văn bản chỉ đạo của UBND huyện huyện, BCĐ CCHC huyện huyện và hướng dẫn của cơ quan chuyên môn trong lĩnh vực xây dựng và tổ chức thực hiện VB QPPL</t>
  </si>
  <si>
    <t>Trên cơ sở các văn bản chỉ đạo của UBND huyện, BCĐCCHC huyện, huyện hướng dẫn của cơ quan chuyên môn đối với lĩnh vực xây dựng và tổ chức thực hiện VB QPPL và tỷ lệ kết quả, chất lượng, tiến độ triển khai thực hiện nhiệm vụ trong lĩnh vực xây dựng và tổ chức thực hiện VB QPPL của các cơ quan chuyên môn thuộc UBND huyện</t>
  </si>
  <si>
    <t>Tuân thủ các quy định của Chính phủ và hướng dẫn của bộ, ngành, UBND huyện, UBND huyện về tổ chức bộ máy; Thực hiện quy định về cơ cấu số lượng lãnh đạo tại các xã, thị trấn</t>
  </si>
  <si>
    <t>Thực hiện các văn bản chỉ đạo của UBND huyện, BCĐ CCHC huyện và hướng dẫn của cơ quan chuyên môn về lĩnh vực Cải cách tài chính công</t>
  </si>
  <si>
    <t>Triển khai Kiến trúc Chính quyền điện tử của huyện tại UBND cấp xã, thị trấn</t>
  </si>
  <si>
    <t xml:space="preserve">- Yêu cầu: Tổ chức triển khai, thực hiện Khung kiến trúc Chính quyền điện tử của huyện theo quy định;
- Nếu tổ chức triển khai, thực hiện theo quy định thì điểm đánh giá là 1.5; </t>
  </si>
  <si>
    <t>- Nếu không tổ chức triển khai, thực hiện Khung kiến trúc Chính quyền điện tử của huyện theo quy định thì điểm đánh giá là 0.</t>
  </si>
  <si>
    <t xml:space="preserve">Thực hiện quy định về thi hoặc xét thăng hạng viên chức </t>
  </si>
  <si>
    <t>5.3.2</t>
  </si>
  <si>
    <t>5.3.1</t>
  </si>
  <si>
    <t>5.3</t>
  </si>
  <si>
    <t>5.4</t>
  </si>
  <si>
    <t>5.5</t>
  </si>
  <si>
    <t>5.5.1</t>
  </si>
  <si>
    <t>5.5.2</t>
  </si>
  <si>
    <t xml:space="preserve">Cán bộ, công chức cấp xã </t>
  </si>
  <si>
    <t>5.6</t>
  </si>
  <si>
    <t>5.7</t>
  </si>
  <si>
    <t>Tỷ lệ đạt chuẩn của công chức cấp xã</t>
  </si>
  <si>
    <t xml:space="preserve">Tỷ lệ đạt chuẩn của cán bộ cấp xã </t>
  </si>
  <si>
    <t>Thực hiện các quy định về chuyển đổi vị trí công tác</t>
  </si>
  <si>
    <t>5.7.1</t>
  </si>
  <si>
    <t>5.7.2</t>
  </si>
  <si>
    <t>5.7.3</t>
  </si>
  <si>
    <t>5.8</t>
  </si>
  <si>
    <t>5.9</t>
  </si>
  <si>
    <t>XÂY DỰNG VÀ NÂNG CAO CHẤT LƯỢNG ĐỘI NGŨ CÁN BỘ, CÔNG CHỨC, VIÊN CHỨC</t>
  </si>
  <si>
    <t xml:space="preserve">Tỷ lệ cơ quan, tổ chức hành chính thuộc UBND cấp huyện bố trí công chức theo đúng vị trí việc làm được phê duyệt </t>
  </si>
  <si>
    <t>Tỷ lệ đơn vị sự nghiệp thuộc huyện bố trí viên chức theo đúng vị trí việc làm được phê duyệt</t>
  </si>
  <si>
    <t>Thực hiện quy định về tuyển dụng công chức tại các phòng, ban, UBND cấp xã</t>
  </si>
  <si>
    <t xml:space="preserve">Thực hiện quy định về tuyển dụng viên chức tại các đơn vị sự nghiệp công lập thuộc UBND cấp huyện </t>
  </si>
  <si>
    <t xml:space="preserve">Thực hiện quy định về bổ nhiệm vị trí lãnh đạo, quản lý </t>
  </si>
  <si>
    <t xml:space="preserve">Thực hiện quy định về đánh giá, phân loại và chấp hành kỷ cương hành chính của cán bộ, công chức, viên chức </t>
  </si>
  <si>
    <t xml:space="preserve">Thực hiện quy định về đánh giá, phân loại công chức, viên chức </t>
  </si>
  <si>
    <t>VP</t>
  </si>
  <si>
    <t>NV</t>
  </si>
  <si>
    <t>TCKH</t>
  </si>
  <si>
    <t>Điểm tự chấm</t>
  </si>
  <si>
    <t>Yêu cầu/Cách chấm điểm</t>
  </si>
  <si>
    <t>STT</t>
  </si>
  <si>
    <t>Lĩnh vực/Tiêu chí/Tiêu chí</t>
  </si>
  <si>
    <t xml:space="preserve">CÔNG TÁC CHỈ ĐẠO, ĐIỀU HÀNH CCHC </t>
  </si>
  <si>
    <t>Kế hoạch CCHC</t>
  </si>
  <si>
    <t>Chất lượng Kế hoạch CCHC</t>
  </si>
  <si>
    <t>Mức độ hoàn thành kế hoạch CCHC</t>
  </si>
  <si>
    <t>1.1.1</t>
  </si>
  <si>
    <t>1.1.2</t>
  </si>
  <si>
    <t>1.1</t>
  </si>
  <si>
    <t>1</t>
  </si>
  <si>
    <t>1.2</t>
  </si>
  <si>
    <t xml:space="preserve">Thực hiện công tác báo cáo định kỳ CCHC </t>
  </si>
  <si>
    <t>Kiểm tra công tác CCHC</t>
  </si>
  <si>
    <t>1.3</t>
  </si>
  <si>
    <t>1.3.1</t>
  </si>
  <si>
    <t xml:space="preserve">Xử lý các vấn đề phát hiện qua kiểm tra </t>
  </si>
  <si>
    <t>1.3.2</t>
  </si>
  <si>
    <t>Sự năng động trong chỉ đạo, điều hành CCHC</t>
  </si>
  <si>
    <t>1.4</t>
  </si>
  <si>
    <t>1.4.1</t>
  </si>
  <si>
    <t>1.4.2</t>
  </si>
  <si>
    <t>1.4.3</t>
  </si>
  <si>
    <t>Công tác tuyên truyền CCHC</t>
  </si>
  <si>
    <t>1.5</t>
  </si>
  <si>
    <t>Mức độ hoàn thành kế hoạch tuyên truyền CCHC</t>
  </si>
  <si>
    <t>1.6</t>
  </si>
  <si>
    <t>1.5.1</t>
  </si>
  <si>
    <t>1.5.2</t>
  </si>
  <si>
    <t>1.7</t>
  </si>
  <si>
    <t>Tỷ lệ cơ quan chuyên môn cấp huyện và đơn vị hành chính cấp 05 xã được UBND cấp huyện kiểm tra trong năm</t>
  </si>
  <si>
    <t>Có sáng kiến, giải pháp, đề tài... thực hiện nhiệm vụ cải cách hành chính của cấp huyện trong năm và được cơ quan thẩm định nhât trí: (Là những giải pháp, biện pháp, mô hình, cách làm mới được áp dụng và đem lại hiệu quả trong thực hiện nhiệm vụ CCHC trong năm, có phạm vi áp dụng trên địa bàn toàn huyện, thị xã, thành phố)</t>
  </si>
  <si>
    <t>Thực hiện việc gắn kết quả CCHC với đánh giá, xếp loại hàng năm đối với người đứng đầu, cấp phó có liên quan của người đứng đầu và CBCC có liên quan đến kết quả CCHC</t>
  </si>
  <si>
    <t>Mức độ đa dạng trong tuyên truyền CCHC</t>
  </si>
  <si>
    <t>Thực hiện các nhiệm vụ được UBND tỉnh, Chủ tịch UBND tỉnh giao trong năm ?</t>
  </si>
  <si>
    <t>Thực hiện các văn bản chỉ đạo của UBND tỉnh, BCĐ CCHC tỉnh và hướng dẫn của cơ quan chuyên môn trong công tác chỉ đạo, điều hành CCHC</t>
  </si>
  <si>
    <t>Thực hiện việc gắn kết quả CCHC với việc xét thi đua, khen thưởng đối với các tập thể, cá nhân</t>
  </si>
  <si>
    <t>2</t>
  </si>
  <si>
    <t>Xây dựng VBQPPL được giao ban hành theo thẩm quyền</t>
  </si>
  <si>
    <t>Thực hiện quy trình xây dựng VBQPPL</t>
  </si>
  <si>
    <t>2.1</t>
  </si>
  <si>
    <t>2.1.1</t>
  </si>
  <si>
    <t>2.1.2</t>
  </si>
  <si>
    <t>2.2</t>
  </si>
  <si>
    <t>2.2.1</t>
  </si>
  <si>
    <t>2.2.2</t>
  </si>
  <si>
    <t>2.2.3</t>
  </si>
  <si>
    <t>2.2.4</t>
  </si>
  <si>
    <t>2.3</t>
  </si>
  <si>
    <t>Theo dõi thi hành pháp luật (TDTHPL)</t>
  </si>
  <si>
    <t xml:space="preserve">Xử lý kết quả theo dõi thi hành pháp luật </t>
  </si>
  <si>
    <t>2.3.1</t>
  </si>
  <si>
    <t>2.3.2</t>
  </si>
  <si>
    <t>2.4</t>
  </si>
  <si>
    <t>XÂY DỰNG VÀ TỔ CHỨC THỰC HIỆN VĂN BẢN QUY PHẠM PHÁP LUẬT</t>
  </si>
  <si>
    <t xml:space="preserve">Xây dựng văn bản quy phạm pháp luật thuộc phạm vi quản lý nhà nước </t>
  </si>
  <si>
    <t>Kiểm tra, xử lý, rà soát, hệ thống hóa văn bản quy phạm pháp luật</t>
  </si>
  <si>
    <t>Ban hành kế hoạch kiểm tra, xử lý, rà soát, hệ thống hóa văn bản quy phạm pháp luật</t>
  </si>
  <si>
    <t>Thực hiện kiểm tra thường xuyên, đầy đủ và kịp thời xử lý kết quả kiểm tra văn bản quy phạm pháp luật đúng quy định sau khi nhận được Thông báo kiểm tra văn bản của cơ quan có thẩm quyền</t>
  </si>
  <si>
    <t xml:space="preserve">Tổ chức thực hiện rà soát thường xuyên, đầy đủ và kịp thời xử lý kết quả rà soát các văn bản quy phạm pháp luật của HĐND, UBND cấp huyện </t>
  </si>
  <si>
    <t>Thực hiện báo cáo hàng năm về kết quả kiểm tra, xử lý, rà soát, hệ thông hóa văn bản QPPL</t>
  </si>
  <si>
    <t>Thực hiện các văn bản chỉ đạo của UBND tỉnh, BCĐÐ CCHC tỉnh và hướng dẫn của cơ quan chuyên môn trong lĩnh vực xây dựng và tổ chức thực hiện VBQPPL</t>
  </si>
  <si>
    <t xml:space="preserve">Thực hiện các hoạt động về TDTHPL </t>
  </si>
  <si>
    <t>CẢI CÁCH THỦ TỤC HÀNH CHÍNH</t>
  </si>
  <si>
    <t>3</t>
  </si>
  <si>
    <t>Kết quả giải quyết TTHC</t>
  </si>
  <si>
    <t>3.1</t>
  </si>
  <si>
    <t>3.2</t>
  </si>
  <si>
    <t>3.3</t>
  </si>
  <si>
    <t>3.3.1</t>
  </si>
  <si>
    <t>3.3.2</t>
  </si>
  <si>
    <t>3.3.3</t>
  </si>
  <si>
    <t>3.4</t>
  </si>
  <si>
    <t>Công khai nội dung hướng dẫn thực hiện phản ánh, kiến nghị của cá nhân, tô chức về quy định hành chính</t>
  </si>
  <si>
    <t>3.4.1</t>
  </si>
  <si>
    <t>3.4.2</t>
  </si>
  <si>
    <t>3.5</t>
  </si>
  <si>
    <t>Cập nhật, công khai TTHC đầy đủ, đúng quy định tại nơi tiếp nhận, giải quyết TTHC/Bộ phận Tiếp nhận và Trả kết quả</t>
  </si>
  <si>
    <t>Tỷ lệ TTHC thuộc thẩm quyền giải quyết của UBND cấp huyện được thực hiện theo cơ chế một cửa và Tỷ lệ đơn vị hành chính cấp xã có 100% số TTHC thuộc thẩm quyền giải quyết được thực hiện theo cơ chế một cửa</t>
  </si>
  <si>
    <t>Tỷ lệ hồ sơ TTHC do UBND cấp huyện tiếp nhận trong năm được giải quyết đúng hạn</t>
  </si>
  <si>
    <t>Tỷ lệ hồ sơ TTHC liên thông phối hợp giải quyết đúng hạn (TTHC do đơn vị, cấp hành chính khác tiếp nhận, cơ quan được chấm điểm chỉ thực hiện một khâu trong việc phối hợp giải quyết)</t>
  </si>
  <si>
    <t>Tỷ lệ hồ sơ TTHC do UBND cấp xã tiếp nhận trong năm được giải quyết đúng hạn</t>
  </si>
  <si>
    <t>Công tác tiếp nhận, xử lý phản ánh, kiến nghị (PAKN) của cá nhân, tổ chức đối với TTHC thuộc thẩm quyền giải quyết</t>
  </si>
  <si>
    <t>Xử lý PAKN của cá nhân, tổ chức đối với TTHC thuộc thẩm quyền giải quyết</t>
  </si>
  <si>
    <t>Thực hiện các văn bản chỉ đạo của UBND tỉnh, BCĐ CCHC tỉnh và hướng dẫn của cơ quan chuyên môn trong lĩnh vực Cải cách TTHC</t>
  </si>
  <si>
    <t>4</t>
  </si>
  <si>
    <t>Thực hiện quy định về sử dụng biên chế được cấp có thẩm quyền giao</t>
  </si>
  <si>
    <t>4.1</t>
  </si>
  <si>
    <t>4.2</t>
  </si>
  <si>
    <t>4.2.1</t>
  </si>
  <si>
    <t>4.2.2</t>
  </si>
  <si>
    <t>Tỷ lệ giảm biên chế so với năm 2015</t>
  </si>
  <si>
    <t>4.3</t>
  </si>
  <si>
    <t xml:space="preserve">Thực hiện phân cấp quản lý </t>
  </si>
  <si>
    <t xml:space="preserve">Xử lý các vấn đề về phân cấp phát hiện qua kiểm tra </t>
  </si>
  <si>
    <t>4.3.1</t>
  </si>
  <si>
    <t>4.3.2</t>
  </si>
  <si>
    <t>4.3.3</t>
  </si>
  <si>
    <t>4.4</t>
  </si>
  <si>
    <t>CẢI CÁCH TỔ CHỨC BỘ MÁY HÀNH CHÍNH</t>
  </si>
  <si>
    <t>Tuân thủ các quy định của Chính phủ và hướng dẫn của bộ, ngành, UBND tỉnh về tổ chức bộ máy; Thực hiện quy định về cơ cấu số lượng lãnh đạo phòng và tương đương tại các cơ quan, đơn vị: Thực hiện quy định về cơ cấu số lượng lãnh đạo tại các phòng chuyên môn thuộc UBND cấp huyện</t>
  </si>
  <si>
    <t xml:space="preserve">Thiện quy định về số lượng người làm việc trong các đơn vị sự nghiệp công lập </t>
  </si>
  <si>
    <t>Tỷ lệ các bộ phận chuyên môn cấp xã, Thị trấn  được kiểm tra trong năm</t>
  </si>
  <si>
    <t>Có sáng kiến, giải pháp, đề tài... thực hiện nhiệm vụ cải cách hành chính của xã, Thị trấn  trong năm và được cơ quan thẩm định nhât trí (Là những giải pháp, biện pháp, mô hình, cách làm mới được áp dụng và đem lại hiệu quả trong thực hiện nhiệm vụ CCHC trong năm của xã, Thị trấn )</t>
  </si>
  <si>
    <t xml:space="preserve">Thực hiện quy định về tuyển dụng công chức cấp xã, Thị trấn </t>
  </si>
  <si>
    <t xml:space="preserve">Thực hiện quy định về bổ nhiệm vị trí lãnh đạo, quản lý cấp xã, Thị trấn </t>
  </si>
  <si>
    <t>Thực hiện các văn bản chỉ đạo của UBND huyện , BCĐ CCHC huyện  và hướng dẫn của cơ quan chuyên môn trong công tác chỉ đạo, điều hành CCHC</t>
  </si>
  <si>
    <t xml:space="preserve">Tổ chức thực hiện rà soát thường xuyên, đầy đủ và kịp thời xử lý kết quả rà soát các văn bản quy phạm pháp luật của HĐND, UBND huyện  </t>
  </si>
  <si>
    <t>Thực hiện các văn bản chỉ đạo của UBND huyện , BCÐ CCHC huyện  và hướng dẫn của cơ quan chuyên môn trong lĩnh vực xây dựng và tổ chức thực hiện VBQPPL</t>
  </si>
  <si>
    <t>Thực hiện các văn bản chỉ đạo của UBND huyện , BCĐ CCHC huyện  và hướng dẫn của cơ quan chuyên môn trong lĩnh vực Cải cách TTHC</t>
  </si>
  <si>
    <t xml:space="preserve">Tuân thủ các quy định của Chính phủ và hướng dẫn của bộ, ngành, UBND tỉnh, UBND huyện  về tổ chức bộ máy; Thực hiện quy định về cơ cấu số lượng lãnh đạo tại các xã, Thị trấn </t>
  </si>
  <si>
    <t>Thực hiện các quy định về phân cấp quản lý do UBND huyện  giao</t>
  </si>
  <si>
    <t>Thực hiện các văn bản chỉ đạo của UBND huyện , BCĐ CCHC huyện  và hướng dẫn của cơ quan chuyên môn trong lĩnh vực Cải cách Tổ chức bộ máy hành chính</t>
  </si>
  <si>
    <t>Thực hiện các văn bản chỉ đạo của UBND huyện , BCĐ CCHC huyện  và hướng dẫn của cơ quan chuyên môn trong lĩnh vực xây dựng và nâng cao chất lượng đội ngũ CB, CC</t>
  </si>
  <si>
    <t xml:space="preserve">Thực hiện các văn bản chỉ đạo của UBND huyện , BCĐ CCHC huyện  và hướng dẫn của cơ quan chuyên môn về lĩnh vực Cải cách tài chính công </t>
  </si>
  <si>
    <t>Thực hiện các văn bản chỉ đạo của UBND huyện , BCĐ CCHC huyện  và hướng dẫn của cơ quan chuyên môn về lĩnh vực hiện đại hoá hành chính</t>
  </si>
  <si>
    <t>Thực hiện các tốt nhiệm vụ thường xuyên và đột xuất được UBND huyện , Chủ tịch UBND huyện  giao trong năm</t>
  </si>
  <si>
    <t>(Kèm theo Quyết định số         /QÐ-UBND ngày       /11/2019 của UBND thành phố Điện Biên Phủ)</t>
  </si>
  <si>
    <t>XÂY DỰNG VÀ TỔ CHỨC THỰC HIỆN VĂN BẢN QUY PHẠM PHÁP LUẬT (VBQPPL)</t>
  </si>
  <si>
    <t>Ban hành kế hoạch kiểm tra, xử lý, rà soát, hệ thống hóa VBQPPL</t>
  </si>
  <si>
    <t>Công khai nội dung hướng dẫn thực hiện PAKN của cá nhân, tô chức về quy định hành chính</t>
  </si>
  <si>
    <t>Tỷ lệ TTHC thuộc thẩm quyền giải quyết của UBND cấp xã được thực hiện theo cơ chế một cửa</t>
  </si>
  <si>
    <t xml:space="preserve">Thực hiện kiểm tra, đánh giá định kỳ đối với các nhiệm vụ thuộc phạm vi quản lý nhà nước của UBND cấp huyện đã phân cấp cho UBND cấp xã thực hiện </t>
  </si>
  <si>
    <t>Thực hiện quy định về thi nâng ngạch công chức</t>
  </si>
  <si>
    <t>Thực hiện quy định về đánh giá, phân loại và chấp hành kỷ cương hành chính của cán bộ, công chức</t>
  </si>
  <si>
    <t>Thực hiện quy định về đánh giá, phân loại công chức</t>
  </si>
  <si>
    <t>Chấp hành ký luật, kỷ cương hành chính của cán bộ, công chức</t>
  </si>
  <si>
    <t>Mức độ hoàn thành kế hoạch đào tạo, bồi dưỡng cán bộ, công chức và công tác báo cáo kết quả đào tạo, bồi dưỡng cán bộ, công chức</t>
  </si>
  <si>
    <t>XÂY DỰNG VÀ NÂNG CAO CHẤT LƯỢNG ĐỘI NGŨ CÁN BỘ, CÔNG CHỨC</t>
  </si>
  <si>
    <t>Thực hiện cơ cấu công chức theo vị trí việc làm</t>
  </si>
  <si>
    <t xml:space="preserve">UBND cấp xã công bố Hệ thống quản lý chất lượng phù hợp Tiêu chuẩn quốc gia TCVN ISO 9001:2015 </t>
  </si>
  <si>
    <t>-  Kết quả theo dõi, kiểm tra của Văn phòng UBND huyện</t>
  </si>
  <si>
    <t>XÂY DỰNG VÀ TỔ CHỨC THỰC HIỆN VĂN BẢN QUY PHẠM PHÁP LUẬT: 5,5 điểm</t>
  </si>
  <si>
    <t>Bảng 2
 TỰ CHẤM ĐIỂM CHỈ SỐ CCHC CỦA UBND CẤP XÃ
Năm 2020</t>
  </si>
  <si>
    <t>Ghi chú</t>
  </si>
  <si>
    <r>
      <t xml:space="preserve">Thực hiện </t>
    </r>
    <r>
      <rPr>
        <b/>
        <sz val="13"/>
        <color indexed="8"/>
        <rFont val="Times New Roman"/>
        <family val="1"/>
      </rPr>
      <t>kiểm tra</t>
    </r>
    <r>
      <rPr>
        <sz val="13"/>
        <color indexed="8"/>
        <rFont val="Times New Roman"/>
        <family val="1"/>
      </rPr>
      <t xml:space="preserve"> thường xuyên, đầy đủ và kịp thời xử lý kết quả kiểm tra văn bản quy phạm pháp luật đúng quy định sau khi nhận được Thông báo kiểm tra văn bản của cơ quan có thẩm quyền</t>
    </r>
  </si>
  <si>
    <r>
      <t xml:space="preserve">Triển khai Kiến trúc Chính quyền điện tử của </t>
    </r>
    <r>
      <rPr>
        <sz val="13"/>
        <color indexed="40"/>
        <rFont val="Times New Roman"/>
        <family val="1"/>
      </rPr>
      <t>cấp xã.</t>
    </r>
  </si>
  <si>
    <t>Điểm
tối đa</t>
  </si>
  <si>
    <r>
      <t xml:space="preserve">Tài liệu kiểm chứng/nội dung giải trình </t>
    </r>
    <r>
      <rPr>
        <i/>
        <sz val="10"/>
        <rFont val="Times New Roman"/>
        <family val="1"/>
      </rPr>
      <t>Số liệu, tỷ lệ
- Số, ngày tháng VB và Chương/mục/điều/khoản/điểm và trang/dòng tại VB làm TLKC</t>
    </r>
  </si>
  <si>
    <t xml:space="preserve"> TỰ CHẤM ĐIỂM CHỈ SỐ CCHC CỦA UBND CẤP XÃ, NĂM 2020</t>
  </si>
  <si>
    <t>- Các văn bản chứng minh kết quả thực hiện nhiệm vụ.</t>
  </si>
  <si>
    <t>2. Nội dung, chất lượng: BC có công tác chỉ đạo, điều hành và 6 lĩnh vực CCHC; đủ số liệu đối với từng nhiệm vụ; đánh giá kết quả; nội dung cần phân tích, đánh giá chỉ ra tồn tại, hạn chế, nguyên nhân; đưa ra giải pháp khắc phục; mục tiêu, nhiệm vụ, giải pháp thời gian tiếp theo</t>
  </si>
  <si>
    <t>3. Thời gian: Báo cáo thực hiện theo hướng dẫn tại Văn bản số 44/UBND-NV ngày 19/02/2020 của UBND huyện Tuần Giáo về yêu cầu báo  cáo kết quả thực hiện công tác CCHC theo định kỳ</t>
  </si>
  <si>
    <t>2. Điểm tự chấm sai số dưới 5 điểm so với điểm thẩm định</t>
  </si>
  <si>
    <t>1. Báo cáo tự chấm điểm và tài liệu kiểm chứng gửi đầy đủ chậm nhất ngày 10/01 năm sau năm chấm điểm.</t>
  </si>
  <si>
    <t xml:space="preserve"> - Công tác TĐKT hàng năm của xã, thị trấn</t>
  </si>
  <si>
    <t xml:space="preserve"> - Các văn ban liên quan</t>
  </si>
  <si>
    <t>Có sáng kiến, giải pháp… thực hiện nhiệm vụ CCHC của xã, thị trấn trong năm và được UBND huyện công nhận</t>
  </si>
  <si>
    <t xml:space="preserve"> - Có ít nhất 01 sáng kiến, giải pháp, cách làm mới trong CCHC được công nhận thì đánh giá là 01 điểm</t>
  </si>
  <si>
    <t xml:space="preserve"> - Biên bản  họp đánh giá, xếp loại CBCC thể hiện đã sử dụng kết quả CCHC là tiêu chí để đánh giá, xếp loại người đứng đầu, cấp phó của người đứng đầu và CBCC có liên quan.</t>
  </si>
  <si>
    <t>Các tài liệu có nội dung chấm điểm</t>
  </si>
  <si>
    <t>+ Có tuyên truyền đảm bảo chất lượng; tổ chức thực hiện hoàn thành 100% nhiệm vụ/sản phẩm đạt 100% mục tiêu, đúng tiến độ, chất lượng thì điểm đánh giá là 1 điểm;</t>
  </si>
  <si>
    <t>+ Có tuyên truyền đảm bảo chất lượng; tổ chức thực hiện hoàn thành từ 80% nhiệm vụ/sản phẩm đạt 100% mục tiêu, chất lượng hoặc hoàn thành 100% sản phẩm nhưng có dưới 20% nhiệm vụ/sản phẩm đạt từ 80% trở lên mục tiêu và chất lượng trung bình trở lên; không có nhiệm vụ/sản phẩm đạt dưới 80% mục tiêu hoặc đánh giá chất lượng kém thì 0.5 điểm.</t>
  </si>
  <si>
    <t xml:space="preserve"> + Không đảm bảo chất lượng hoặc tổ chức thực hiện không đạt tỷ lệ như trên, đánh giá 0 điểm.</t>
  </si>
  <si>
    <t xml:space="preserve"> - Thực hiện tuyên truyền các nội dung CCHC bằng hai hình thức trở lên: 1 điểm</t>
  </si>
  <si>
    <t xml:space="preserve"> - Không thực hiện 0 điểm</t>
  </si>
  <si>
    <t>Văn bản thể hiện hình thức đa dạng hóa tuyên truyền</t>
  </si>
  <si>
    <t>Căn cứ vào kết quả thực hiện nhiệm vụ được giao Chủ tịch UBND huyện giao. Các cơ quan liên quan chấm điểm cho các xã, thị trấn, nếu:</t>
  </si>
  <si>
    <t>Hồ sơ ban hành văn bản quy phạm pháp</t>
  </si>
  <si>
    <t>+ Hoàn thành đúng tiến độ, chất lượng 100% số nhiệm vụ, chấm 1.5 điểm;
+ Hoàn thành 100% số nhiệm vụ được giao nhưng có nhiệm vụ hoàn thành muộn so với tiến độ hoặc chưa đảm bảo chất lượng thì chấm 1 điểm
+ Hoàn thành dưới 100% số nhiệm vụ được giao thì chấm 0 điểm.</t>
  </si>
  <si>
    <t>- Thống kê số lượng lãnh đạo xã, thị trấn vào 31/12 hằng năm hoặc Biên bản, kết luận thanh tra, kiểm tra có nội dung này của cơ quan có thẩm quyền trong năm đánh giá, chấm điểm.</t>
  </si>
  <si>
    <t>Số CBCC của xã, thị trấn đang sử dụng tính đến ngày 31/12/2020 không vượt quá so với quy định thì được 1.5 điểm.</t>
  </si>
  <si>
    <t>Số CBCC của xã, thị trấn đang sử dụng vượt quá so với quy định thì được 0 điểm.</t>
  </si>
  <si>
    <t xml:space="preserve"> - Các báo cáo, biên bản hoặc thông báo kết luận kiểm tra, thanh tra trong năm. Các văn bản hoặc báo cáo của cấp xã với kết quả xử lý đối với từng vấn đề phát hiện qua kiểm tra.</t>
  </si>
  <si>
    <t>Trên cơ sở các văn bản chỉ đạo, hướng dẫn về lĩnh vực hiện đại hoá hành chính và tỷ lệ kết quả, chất lượng, tiến độ triển khai thực hiện nhiệm vụ trong lĩnh vực hiện đại hoá hành chính</t>
  </si>
  <si>
    <t xml:space="preserve"> - Từng nội dung có các nhiệm vụ/sản phẩm để triển khai thực hiện;</t>
  </si>
  <si>
    <t>1. Số lượng báo cáo: đủ 04 báo cáo (Báo cáo quý I, 6 tháng, quý III, năm);</t>
  </si>
  <si>
    <t>Kế hoạch kiểm tra; Biên bản kiểm tra hoặc Báo cáo công tác kiểm tra.</t>
  </si>
  <si>
    <t>Yêu cầu xử lý hoặc kiến nghị xử lý đối với từng vấn đề phát hiện qua kiểm tra; Văn bản thể hiện nội dung đã xử lý; Báo cáo kết quả việc xử lý</t>
  </si>
  <si>
    <t>Biên bản kiểm tra có nội dung ISO; Báo cáo kết quả khắc phục những vấn đề tồn tại (nếu có) kèm theo tài liệu chứng minh.</t>
  </si>
  <si>
    <t>Yêu cầu: Tính tỷ lệ % giữa số hồ sơ đã tiếp nhận qua dịch vụ BCCI so với tổng số hồ sơ đã tiếp nhận trong năm của các TTHC nêu trên. Nếu tỷ lệ này đạt:</t>
  </si>
  <si>
    <t>Yêu cầu: Tính tỷ lệ % giữa số TTHC có phát sinh hồ sơ qua dịch vụ BCCI (tiếp nhận hoặc trả kết quả hoặc cả hai) so với tổng số TTHC đang triển khai thực hiện tiếp nhận, trả kết quả giải quyết qua dịch vụ BCCI. Nếu tỷ lệ này đạt:</t>
  </si>
  <si>
    <t>Báo cáo kết quả thực hiện, Tài liệu kiểm chứng khác (nếu có).</t>
  </si>
  <si>
    <t>+ Từ 50% trở lên thì điểm đánh giá là 1</t>
  </si>
  <si>
    <t>+ Từ 20% - dưới 50% thì điểm đánh giá là 0.5</t>
  </si>
  <si>
    <t>+ Dưới 20% thì điểm đánh giá là 0.</t>
  </si>
  <si>
    <t>Yêu cầu: Tính tỷ lệ % giữa số hồ sơ đã được trả kết quả giải quyết qua dịch vụ BCCI so với tổng số hồ sơ đã trả kết quả giải quyết trong năm của các TTHC nêu trên. Nếu tỷ lệ này đạt:</t>
  </si>
  <si>
    <t xml:space="preserve"> + Hoặc Biên bản  kiểm tra có nội dung  ISO 9001; báo cáo kết quả khắc phục những vấn đề tồn tại (nếu có).</t>
  </si>
  <si>
    <t xml:space="preserve"> - Hoặc báo cáo kết quả áp dụng TCVN ISO 9001 kèm theo hồ sơ </t>
  </si>
  <si>
    <t>Trên cơ sở các văn bản chỉ đạo, hướng dẫn xây dựng và nâng cao chất lượng đội ngũ CBCCVC và tỷ lệ kết quả, chất lượng, tiến độ triển khai thực hiện nhiệm vụ trong lĩnh vực xây dựng và nâng cao chất lượng đội ngũ CBCC của UBND các xã, thị trấn.</t>
  </si>
  <si>
    <t xml:space="preserve"> - Kết quả đào tạo, bồi dưỡng của xã, thị trấn</t>
  </si>
  <si>
    <t>- Thực hiện Đạt 100% mục tiêu, sản phẩm đạt 0,5 điểm.</t>
  </si>
  <si>
    <t>- Báo cáo Kết quả đào tạo, bồi dưỡng của xã, thị trấn.</t>
  </si>
  <si>
    <t>- Báo cáo theo yêu cầu: Có số liệu, đảm bảo nội dung, thời gian, chất lượng 0.5 điểm.</t>
  </si>
  <si>
    <t>Tính tỷ lệ % giữa số công chức cấp xã đạt chuẩn về chuyên môn, nghiệp vụ so với tổng số công chức cấp xã. Nếu đạt:</t>
  </si>
  <si>
    <t>Tính tỷ lệ % giữa số cán bộ cấp xã đạt chuẩn về chuyên môn, nghiệp vụ so với tổng số cán bộ cấp xã. Nếu đạt:</t>
  </si>
  <si>
    <t>UBND huyện đánh giá, chấm điểm</t>
  </si>
  <si>
    <t>Báo cáo kết quả áp dụng TCVN ISO 9001, danh mục các TTHC đã được xây dựng áp dụng</t>
  </si>
  <si>
    <t>+ Quyết định công bố</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</si>
</sst>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1">
    <font>
      <sz val="11"/>
      <color theme="1"/>
      <name val="Calibri"/>
      <family val="2"/>
    </font>
    <font>
      <sz val="11"/>
      <color indexed="8"/>
      <name val="Calibri"/>
      <family val="2"/>
    </font>
    <font>
      <b/>
      <sz val="14"/>
      <color indexed="8"/>
      <name val="Times New Roman"/>
      <family val="1"/>
    </font>
    <font>
      <b/>
      <sz val="14"/>
      <name val="Times New Roman"/>
      <family val="1"/>
    </font>
    <font>
      <sz val="12"/>
      <name val="Times New Roman"/>
      <family val="1"/>
    </font>
    <font>
      <b/>
      <sz val="12"/>
      <name val="Times New Roman"/>
      <family val="1"/>
    </font>
    <font>
      <sz val="13"/>
      <name val="Times New Roman"/>
      <family val="1"/>
    </font>
    <font>
      <i/>
      <sz val="13"/>
      <name val="Times New Roman"/>
      <family val="1"/>
    </font>
    <font>
      <sz val="14"/>
      <color indexed="8"/>
      <name val="Times New Roman"/>
      <family val="1"/>
    </font>
    <font>
      <b/>
      <sz val="14"/>
      <color indexed="10"/>
      <name val="Times New Roman"/>
      <family val="1"/>
    </font>
    <font>
      <sz val="11"/>
      <name val="Calibri"/>
      <family val="2"/>
    </font>
    <font>
      <sz val="12"/>
      <name val="Calibri"/>
      <family val="2"/>
    </font>
    <font>
      <b/>
      <sz val="12"/>
      <color indexed="8"/>
      <name val="Times New Roman"/>
      <family val="1"/>
    </font>
    <font>
      <sz val="12"/>
      <color indexed="8"/>
      <name val="Times New Roman"/>
      <family val="1"/>
    </font>
    <font>
      <i/>
      <sz val="12"/>
      <color indexed="8"/>
      <name val="Times New Roman"/>
      <family val="1"/>
    </font>
    <font>
      <sz val="12"/>
      <color indexed="10"/>
      <name val="Times New Roman"/>
      <family val="1"/>
    </font>
    <font>
      <b/>
      <sz val="12"/>
      <color indexed="12"/>
      <name val="Times New Roman"/>
      <family val="1"/>
    </font>
    <font>
      <b/>
      <sz val="12"/>
      <color indexed="10"/>
      <name val="Times New Roman"/>
      <family val="1"/>
    </font>
    <font>
      <sz val="12"/>
      <color indexed="12"/>
      <name val="Times New Roman"/>
      <family val="1"/>
    </font>
    <font>
      <b/>
      <sz val="13"/>
      <color indexed="8"/>
      <name val="Times New Roman"/>
      <family val="1"/>
    </font>
    <font>
      <b/>
      <sz val="13"/>
      <name val="Times New Roman"/>
      <family val="1"/>
    </font>
    <font>
      <b/>
      <sz val="13"/>
      <color indexed="12"/>
      <name val="Times New Roman"/>
      <family val="1"/>
    </font>
    <font>
      <sz val="13"/>
      <color indexed="8"/>
      <name val="Times New Roman"/>
      <family val="1"/>
    </font>
    <font>
      <sz val="13"/>
      <color indexed="40"/>
      <name val="Times New Roman"/>
      <family val="1"/>
    </font>
    <font>
      <i/>
      <sz val="10"/>
      <name val="Times New Roman"/>
      <family val="1"/>
    </font>
    <font>
      <b/>
      <i/>
      <u val="single"/>
      <sz val="13"/>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Times New Roman"/>
      <family val="1"/>
    </font>
    <font>
      <b/>
      <i/>
      <u val="single"/>
      <sz val="13"/>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62"/>
        <bgColor indexed="64"/>
      </patternFill>
    </fill>
    <fill>
      <patternFill patternType="solid">
        <fgColor indexed="43"/>
        <bgColor indexed="64"/>
      </patternFill>
    </fill>
    <fill>
      <patternFill patternType="solid">
        <fgColor indexed="2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27" borderId="2"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4" fillId="0" borderId="0">
      <alignment/>
      <protection/>
    </xf>
    <xf numFmtId="0" fontId="1" fillId="31" borderId="7" applyNumberFormat="0" applyFont="0" applyAlignment="0" applyProtection="0"/>
    <xf numFmtId="0" fontId="55" fillId="26"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5">
    <xf numFmtId="0" fontId="0" fillId="0" borderId="0" xfId="0" applyFont="1" applyAlignment="1">
      <alignment/>
    </xf>
    <xf numFmtId="0" fontId="8"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8" fillId="0" borderId="10" xfId="0" applyFont="1" applyBorder="1" applyAlignment="1">
      <alignment vertical="center"/>
    </xf>
    <xf numFmtId="0" fontId="8" fillId="0" borderId="10" xfId="0" applyFont="1" applyBorder="1" applyAlignment="1">
      <alignment vertical="center" wrapText="1"/>
    </xf>
    <xf numFmtId="0" fontId="2" fillId="0" borderId="10" xfId="0" applyFont="1" applyBorder="1" applyAlignment="1">
      <alignment vertical="center"/>
    </xf>
    <xf numFmtId="0" fontId="2" fillId="0" borderId="10" xfId="0" applyFont="1" applyBorder="1" applyAlignment="1">
      <alignment vertical="center" wrapText="1"/>
    </xf>
    <xf numFmtId="0" fontId="8" fillId="0" borderId="10" xfId="0" applyFont="1" applyBorder="1" applyAlignment="1">
      <alignment horizontal="justify" vertical="center"/>
    </xf>
    <xf numFmtId="49" fontId="2" fillId="0" borderId="10" xfId="0" applyNumberFormat="1" applyFont="1" applyBorder="1" applyAlignment="1" quotePrefix="1">
      <alignment horizontal="center" vertical="center"/>
    </xf>
    <xf numFmtId="49" fontId="8" fillId="0" borderId="10" xfId="0" applyNumberFormat="1" applyFont="1" applyBorder="1" applyAlignment="1">
      <alignment horizontal="center" vertical="center"/>
    </xf>
    <xf numFmtId="49" fontId="8" fillId="0" borderId="0" xfId="0" applyNumberFormat="1" applyFont="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horizontal="justify" vertical="center"/>
    </xf>
    <xf numFmtId="49" fontId="8" fillId="0" borderId="10" xfId="0" applyNumberFormat="1" applyFont="1" applyBorder="1" applyAlignment="1">
      <alignment horizontal="center" vertical="center" wrapText="1"/>
    </xf>
    <xf numFmtId="0" fontId="8" fillId="0" borderId="10" xfId="0" applyFont="1" applyBorder="1" applyAlignment="1">
      <alignment horizontal="justify"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justify" vertical="center" wrapText="1"/>
    </xf>
    <xf numFmtId="0" fontId="8" fillId="0" borderId="0" xfId="0" applyFont="1" applyAlignment="1">
      <alignment horizontal="center" vertical="center"/>
    </xf>
    <xf numFmtId="0" fontId="9" fillId="0" borderId="10" xfId="0" applyFont="1" applyBorder="1" applyAlignment="1">
      <alignment horizontal="center" vertical="center"/>
    </xf>
    <xf numFmtId="0" fontId="8" fillId="0" borderId="10" xfId="0" applyFont="1" applyBorder="1" applyAlignment="1">
      <alignment horizontal="center" vertical="center"/>
    </xf>
    <xf numFmtId="49" fontId="8" fillId="0" borderId="0" xfId="0" applyNumberFormat="1" applyFont="1" applyAlignment="1">
      <alignment horizontal="center"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8" fillId="32" borderId="0" xfId="0" applyFont="1" applyFill="1" applyAlignment="1">
      <alignment vertical="center"/>
    </xf>
    <xf numFmtId="0" fontId="2" fillId="32" borderId="0" xfId="0" applyFont="1" applyFill="1" applyAlignment="1">
      <alignment horizontal="center" vertical="center"/>
    </xf>
    <xf numFmtId="0" fontId="2" fillId="32" borderId="0" xfId="0" applyFont="1" applyFill="1" applyAlignment="1">
      <alignment vertical="center"/>
    </xf>
    <xf numFmtId="0" fontId="8" fillId="33" borderId="0" xfId="0" applyFont="1" applyFill="1" applyAlignment="1">
      <alignment vertical="center"/>
    </xf>
    <xf numFmtId="0" fontId="2" fillId="33" borderId="0" xfId="0" applyFont="1" applyFill="1" applyAlignment="1">
      <alignment horizontal="center" vertical="center"/>
    </xf>
    <xf numFmtId="0" fontId="2" fillId="33" borderId="0" xfId="0" applyFont="1" applyFill="1" applyAlignment="1">
      <alignment vertical="center"/>
    </xf>
    <xf numFmtId="0" fontId="8" fillId="34" borderId="0" xfId="0" applyFont="1" applyFill="1" applyAlignment="1">
      <alignment vertical="center"/>
    </xf>
    <xf numFmtId="0" fontId="2" fillId="34" borderId="0" xfId="0" applyFont="1" applyFill="1" applyAlignment="1">
      <alignment vertical="center"/>
    </xf>
    <xf numFmtId="0" fontId="8" fillId="35" borderId="0" xfId="0" applyFont="1" applyFill="1" applyAlignment="1">
      <alignment vertical="center"/>
    </xf>
    <xf numFmtId="0" fontId="2" fillId="35" borderId="0" xfId="0" applyFont="1" applyFill="1" applyAlignment="1">
      <alignment vertical="center"/>
    </xf>
    <xf numFmtId="0" fontId="10" fillId="0" borderId="0" xfId="0" applyFont="1" applyFill="1" applyAlignment="1">
      <alignment vertical="center"/>
    </xf>
    <xf numFmtId="0" fontId="4"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10" fillId="0" borderId="10" xfId="0" applyFont="1" applyFill="1" applyBorder="1" applyAlignment="1">
      <alignment vertical="center" wrapText="1"/>
    </xf>
    <xf numFmtId="0" fontId="4" fillId="0" borderId="10" xfId="0" applyFont="1" applyFill="1" applyBorder="1" applyAlignment="1">
      <alignment horizontal="justify" vertical="center" wrapText="1"/>
    </xf>
    <xf numFmtId="0" fontId="4" fillId="0" borderId="10" xfId="0" applyFont="1" applyFill="1" applyBorder="1" applyAlignment="1" quotePrefix="1">
      <alignment horizontal="left" vertical="center" wrapText="1"/>
    </xf>
    <xf numFmtId="0" fontId="4" fillId="0" borderId="10" xfId="0" applyFont="1" applyFill="1" applyBorder="1" applyAlignment="1" quotePrefix="1">
      <alignment horizontal="justify"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10" fillId="0" borderId="1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1" fillId="0" borderId="0" xfId="0" applyFont="1" applyFill="1" applyAlignment="1">
      <alignment vertical="center"/>
    </xf>
    <xf numFmtId="0" fontId="4" fillId="0" borderId="13" xfId="0" applyFont="1" applyFill="1" applyBorder="1" applyAlignment="1" quotePrefix="1">
      <alignment horizontal="left" vertical="center" wrapText="1"/>
    </xf>
    <xf numFmtId="0" fontId="4" fillId="0" borderId="13" xfId="0" applyFont="1" applyFill="1" applyBorder="1" applyAlignment="1">
      <alignment horizontal="center" vertical="center" wrapText="1"/>
    </xf>
    <xf numFmtId="0" fontId="12" fillId="0" borderId="10" xfId="0" applyFont="1" applyFill="1" applyBorder="1" applyAlignment="1">
      <alignment vertical="center" wrapText="1"/>
    </xf>
    <xf numFmtId="49" fontId="12"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3" fillId="0" borderId="10" xfId="0" applyFont="1" applyFill="1" applyBorder="1" applyAlignment="1">
      <alignment vertical="center" wrapText="1"/>
    </xf>
    <xf numFmtId="0" fontId="13" fillId="0" borderId="10" xfId="0" applyFont="1" applyFill="1" applyBorder="1" applyAlignment="1" quotePrefix="1">
      <alignment vertical="center" wrapText="1"/>
    </xf>
    <xf numFmtId="0" fontId="10" fillId="0" borderId="0" xfId="0" applyFont="1" applyFill="1" applyAlignment="1">
      <alignment horizontal="right" vertical="center"/>
    </xf>
    <xf numFmtId="0" fontId="15" fillId="0" borderId="10" xfId="0" applyFont="1" applyFill="1" applyBorder="1" applyAlignment="1">
      <alignment horizontal="left" vertical="center" wrapText="1"/>
    </xf>
    <xf numFmtId="0" fontId="15" fillId="0" borderId="10" xfId="0" applyFont="1" applyFill="1" applyBorder="1" applyAlignment="1" quotePrefix="1">
      <alignment horizontal="left" vertical="center" wrapText="1"/>
    </xf>
    <xf numFmtId="0" fontId="18" fillId="0" borderId="10" xfId="0" applyFont="1" applyFill="1" applyBorder="1" applyAlignment="1">
      <alignment horizontal="left" vertical="center" wrapText="1"/>
    </xf>
    <xf numFmtId="0" fontId="18" fillId="0" borderId="10" xfId="0" applyFont="1" applyFill="1" applyBorder="1" applyAlignment="1">
      <alignment vertical="center" wrapText="1"/>
    </xf>
    <xf numFmtId="0" fontId="4" fillId="0" borderId="12"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49" fontId="19"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wrapText="1"/>
    </xf>
    <xf numFmtId="0" fontId="21" fillId="0" borderId="10" xfId="0" applyFont="1" applyBorder="1" applyAlignment="1">
      <alignment vertical="center" wrapText="1"/>
    </xf>
    <xf numFmtId="0" fontId="19" fillId="0" borderId="0" xfId="0" applyFont="1" applyAlignment="1">
      <alignment vertical="center"/>
    </xf>
    <xf numFmtId="0" fontId="19" fillId="0" borderId="10" xfId="0" applyFont="1" applyBorder="1" applyAlignment="1">
      <alignment vertical="center" wrapText="1"/>
    </xf>
    <xf numFmtId="49" fontId="22" fillId="0" borderId="10" xfId="0" applyNumberFormat="1" applyFont="1" applyBorder="1" applyAlignment="1">
      <alignment horizontal="center" vertical="center" wrapText="1"/>
    </xf>
    <xf numFmtId="0" fontId="22" fillId="0" borderId="10" xfId="0" applyFont="1" applyBorder="1" applyAlignment="1">
      <alignment vertical="center" wrapText="1"/>
    </xf>
    <xf numFmtId="0" fontId="22" fillId="0" borderId="0" xfId="0" applyFont="1" applyAlignment="1">
      <alignment vertical="center"/>
    </xf>
    <xf numFmtId="0" fontId="19" fillId="0" borderId="10" xfId="0" applyFont="1" applyBorder="1" applyAlignment="1">
      <alignment horizontal="left" vertical="center" wrapText="1"/>
    </xf>
    <xf numFmtId="0" fontId="22" fillId="0" borderId="10" xfId="0" applyFont="1" applyBorder="1" applyAlignment="1">
      <alignment horizontal="justify" vertical="center" wrapText="1"/>
    </xf>
    <xf numFmtId="0" fontId="19" fillId="0" borderId="10" xfId="0" applyFont="1" applyBorder="1" applyAlignment="1">
      <alignment horizontal="justify" vertical="center" wrapText="1"/>
    </xf>
    <xf numFmtId="0" fontId="59" fillId="0" borderId="10" xfId="55" applyFont="1" applyFill="1" applyBorder="1" applyAlignment="1">
      <alignment horizontal="center" vertical="center" wrapText="1"/>
      <protection/>
    </xf>
    <xf numFmtId="0" fontId="21" fillId="0" borderId="10" xfId="0" applyFont="1" applyBorder="1" applyAlignment="1">
      <alignment horizontal="center" vertical="center" shrinkToFit="1"/>
    </xf>
    <xf numFmtId="0" fontId="20" fillId="0" borderId="10" xfId="0" applyFont="1" applyBorder="1" applyAlignment="1">
      <alignment horizontal="center" vertical="center" shrinkToFit="1"/>
    </xf>
    <xf numFmtId="0" fontId="6" fillId="0" borderId="10" xfId="0" applyFont="1" applyBorder="1" applyAlignment="1">
      <alignment horizontal="center" vertical="center" shrinkToFit="1"/>
    </xf>
    <xf numFmtId="0" fontId="19" fillId="0" borderId="10" xfId="0" applyFont="1" applyBorder="1" applyAlignment="1">
      <alignment horizontal="center" vertical="center" shrinkToFit="1"/>
    </xf>
    <xf numFmtId="0" fontId="22" fillId="0" borderId="10" xfId="0" applyFont="1" applyBorder="1" applyAlignment="1">
      <alignment horizontal="center" vertical="center" shrinkToFit="1"/>
    </xf>
    <xf numFmtId="49" fontId="25" fillId="0" borderId="10" xfId="0" applyNumberFormat="1" applyFont="1" applyBorder="1" applyAlignment="1">
      <alignment horizontal="center" vertical="center" wrapText="1"/>
    </xf>
    <xf numFmtId="0" fontId="60" fillId="0" borderId="10" xfId="55" applyFont="1" applyFill="1" applyBorder="1" applyAlignment="1">
      <alignment horizontal="center" vertical="center" wrapText="1"/>
      <protection/>
    </xf>
    <xf numFmtId="0" fontId="25" fillId="0" borderId="0" xfId="0" applyFont="1" applyAlignment="1">
      <alignment horizontal="center" vertical="center"/>
    </xf>
    <xf numFmtId="0" fontId="25" fillId="32" borderId="0" xfId="0" applyFont="1" applyFill="1" applyAlignment="1">
      <alignment horizontal="center" vertical="center"/>
    </xf>
    <xf numFmtId="0" fontId="25" fillId="33" borderId="0" xfId="0" applyFont="1" applyFill="1" applyAlignment="1">
      <alignment horizontal="center" vertical="center"/>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xf>
    <xf numFmtId="49" fontId="14" fillId="0" borderId="0" xfId="0" applyNumberFormat="1" applyFont="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quotePrefix="1">
      <alignment horizontal="center" vertical="center" wrapText="1"/>
    </xf>
    <xf numFmtId="0" fontId="4" fillId="0" borderId="13" xfId="0" applyFont="1" applyFill="1" applyBorder="1" applyAlignment="1" quotePrefix="1">
      <alignment horizontal="center" vertical="center" wrapText="1"/>
    </xf>
    <xf numFmtId="0" fontId="12"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vertical="center" wrapText="1"/>
    </xf>
    <xf numFmtId="0" fontId="12" fillId="0" borderId="11" xfId="0" applyFont="1" applyFill="1" applyBorder="1" applyAlignment="1">
      <alignment vertical="center" wrapText="1"/>
    </xf>
    <xf numFmtId="0" fontId="12" fillId="0" borderId="13"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12" fillId="0" borderId="10" xfId="0" applyFont="1" applyFill="1" applyBorder="1" applyAlignment="1" quotePrefix="1">
      <alignment horizontal="center" vertical="center" wrapText="1"/>
    </xf>
    <xf numFmtId="0" fontId="16"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2" xfId="0" applyFont="1" applyFill="1" applyBorder="1" applyAlignment="1" quotePrefix="1">
      <alignment horizontal="left" vertical="center" wrapText="1"/>
    </xf>
    <xf numFmtId="0" fontId="4" fillId="0" borderId="11" xfId="0" applyFont="1" applyFill="1" applyBorder="1" applyAlignment="1" quotePrefix="1">
      <alignment horizontal="left" vertical="center" wrapText="1"/>
    </xf>
    <xf numFmtId="0" fontId="4" fillId="0" borderId="13" xfId="0" applyFont="1" applyFill="1" applyBorder="1" applyAlignment="1" quotePrefix="1">
      <alignment horizontal="left"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0" fontId="13" fillId="0" borderId="12"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3"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17"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49" fontId="2" fillId="0" borderId="0" xfId="0" applyNumberFormat="1" applyFont="1" applyAlignment="1">
      <alignment horizontal="center" vertical="center"/>
    </xf>
    <xf numFmtId="49" fontId="2" fillId="0" borderId="0" xfId="0" applyNumberFormat="1" applyFont="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4" xfId="55"/>
    <cellStyle name="Note" xfId="56"/>
    <cellStyle name="Output" xfId="57"/>
    <cellStyle name="Percent"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C109"/>
  <sheetViews>
    <sheetView zoomScalePageLayoutView="0" workbookViewId="0" topLeftCell="A106">
      <selection activeCell="B54" sqref="B54"/>
    </sheetView>
  </sheetViews>
  <sheetFormatPr defaultColWidth="9.140625" defaultRowHeight="15"/>
  <cols>
    <col min="1" max="1" width="7.140625" style="13" customWidth="1"/>
    <col min="2" max="2" width="80.421875" style="1" customWidth="1"/>
    <col min="3" max="3" width="9.140625" style="20" customWidth="1"/>
    <col min="4" max="16384" width="9.140625" style="1" customWidth="1"/>
  </cols>
  <sheetData>
    <row r="2" spans="1:3" ht="60.75" customHeight="1">
      <c r="A2" s="92" t="s">
        <v>315</v>
      </c>
      <c r="B2" s="93"/>
      <c r="C2" s="93"/>
    </row>
    <row r="3" spans="1:3" ht="18.75">
      <c r="A3" s="94" t="s">
        <v>518</v>
      </c>
      <c r="B3" s="94"/>
      <c r="C3" s="94"/>
    </row>
    <row r="5" spans="1:3" s="3" customFormat="1" ht="29.25" customHeight="1">
      <c r="A5" s="4" t="s">
        <v>402</v>
      </c>
      <c r="B5" s="5" t="s">
        <v>403</v>
      </c>
      <c r="C5" s="5" t="s">
        <v>314</v>
      </c>
    </row>
    <row r="6" spans="1:3" s="2" customFormat="1" ht="18.75">
      <c r="A6" s="4" t="s">
        <v>411</v>
      </c>
      <c r="B6" s="8" t="s">
        <v>404</v>
      </c>
      <c r="C6" s="21">
        <f>+C7+C10+C11+C14+C18+C21+C22</f>
        <v>13.5</v>
      </c>
    </row>
    <row r="7" spans="1:3" s="2" customFormat="1" ht="18.75">
      <c r="A7" s="11" t="s">
        <v>410</v>
      </c>
      <c r="B7" s="8" t="s">
        <v>405</v>
      </c>
      <c r="C7" s="5">
        <f>+C8+C9</f>
        <v>1.5</v>
      </c>
    </row>
    <row r="8" spans="1:3" ht="18.75">
      <c r="A8" s="12" t="s">
        <v>408</v>
      </c>
      <c r="B8" s="6" t="s">
        <v>406</v>
      </c>
      <c r="C8" s="22">
        <v>0.5</v>
      </c>
    </row>
    <row r="9" spans="1:3" ht="18.75">
      <c r="A9" s="12" t="s">
        <v>409</v>
      </c>
      <c r="B9" s="6" t="s">
        <v>407</v>
      </c>
      <c r="C9" s="22">
        <v>1</v>
      </c>
    </row>
    <row r="10" spans="1:3" s="2" customFormat="1" ht="18.75">
      <c r="A10" s="4" t="s">
        <v>412</v>
      </c>
      <c r="B10" s="8" t="s">
        <v>413</v>
      </c>
      <c r="C10" s="5">
        <v>3</v>
      </c>
    </row>
    <row r="11" spans="1:3" s="2" customFormat="1" ht="18.75">
      <c r="A11" s="4" t="s">
        <v>415</v>
      </c>
      <c r="B11" s="8" t="s">
        <v>414</v>
      </c>
      <c r="C11" s="5">
        <f>+C12+C13</f>
        <v>1</v>
      </c>
    </row>
    <row r="12" spans="1:3" ht="37.5">
      <c r="A12" s="12" t="s">
        <v>416</v>
      </c>
      <c r="B12" s="7" t="s">
        <v>431</v>
      </c>
      <c r="C12" s="22">
        <v>0.5</v>
      </c>
    </row>
    <row r="13" spans="1:3" ht="18.75">
      <c r="A13" s="12" t="s">
        <v>418</v>
      </c>
      <c r="B13" s="6" t="s">
        <v>417</v>
      </c>
      <c r="C13" s="22">
        <v>0.5</v>
      </c>
    </row>
    <row r="14" spans="1:3" s="2" customFormat="1" ht="18.75">
      <c r="A14" s="4" t="s">
        <v>420</v>
      </c>
      <c r="B14" s="8" t="s">
        <v>419</v>
      </c>
      <c r="C14" s="5">
        <f>+C15+C16+C17</f>
        <v>3</v>
      </c>
    </row>
    <row r="15" spans="1:3" ht="37.5">
      <c r="A15" s="12" t="s">
        <v>421</v>
      </c>
      <c r="B15" s="7" t="s">
        <v>437</v>
      </c>
      <c r="C15" s="22">
        <v>1</v>
      </c>
    </row>
    <row r="16" spans="1:3" ht="93.75">
      <c r="A16" s="12" t="s">
        <v>422</v>
      </c>
      <c r="B16" s="7" t="s">
        <v>432</v>
      </c>
      <c r="C16" s="22">
        <v>1</v>
      </c>
    </row>
    <row r="17" spans="1:3" ht="56.25">
      <c r="A17" s="12" t="s">
        <v>423</v>
      </c>
      <c r="B17" s="7" t="s">
        <v>433</v>
      </c>
      <c r="C17" s="22">
        <v>1</v>
      </c>
    </row>
    <row r="18" spans="1:3" s="2" customFormat="1" ht="18.75">
      <c r="A18" s="4" t="s">
        <v>425</v>
      </c>
      <c r="B18" s="8" t="s">
        <v>424</v>
      </c>
      <c r="C18" s="5">
        <f>+C19+C20</f>
        <v>2</v>
      </c>
    </row>
    <row r="19" spans="1:3" ht="18.75">
      <c r="A19" s="12" t="s">
        <v>428</v>
      </c>
      <c r="B19" s="6" t="s">
        <v>426</v>
      </c>
      <c r="C19" s="22">
        <v>1</v>
      </c>
    </row>
    <row r="20" spans="1:3" ht="18.75">
      <c r="A20" s="12" t="s">
        <v>429</v>
      </c>
      <c r="B20" s="6" t="s">
        <v>434</v>
      </c>
      <c r="C20" s="22">
        <v>1</v>
      </c>
    </row>
    <row r="21" spans="1:3" s="2" customFormat="1" ht="18.75">
      <c r="A21" s="4" t="s">
        <v>427</v>
      </c>
      <c r="B21" s="8" t="s">
        <v>435</v>
      </c>
      <c r="C21" s="5">
        <v>1.5</v>
      </c>
    </row>
    <row r="22" spans="1:3" s="2" customFormat="1" ht="56.25">
      <c r="A22" s="4" t="s">
        <v>430</v>
      </c>
      <c r="B22" s="9" t="s">
        <v>436</v>
      </c>
      <c r="C22" s="5">
        <v>1.5</v>
      </c>
    </row>
    <row r="23" spans="1:3" s="2" customFormat="1" ht="18.75">
      <c r="A23" s="4" t="s">
        <v>438</v>
      </c>
      <c r="B23" s="8" t="s">
        <v>455</v>
      </c>
      <c r="C23" s="21">
        <f>+C24+C27+C32+C35</f>
        <v>5.5</v>
      </c>
    </row>
    <row r="24" spans="1:3" s="2" customFormat="1" ht="18.75">
      <c r="A24" s="4" t="s">
        <v>441</v>
      </c>
      <c r="B24" s="8" t="s">
        <v>456</v>
      </c>
      <c r="C24" s="5">
        <f>+C25+C26</f>
        <v>1</v>
      </c>
    </row>
    <row r="25" spans="1:3" ht="18.75">
      <c r="A25" s="12" t="s">
        <v>442</v>
      </c>
      <c r="B25" s="6" t="s">
        <v>439</v>
      </c>
      <c r="C25" s="22">
        <v>0.5</v>
      </c>
    </row>
    <row r="26" spans="1:3" ht="18.75">
      <c r="A26" s="12" t="s">
        <v>443</v>
      </c>
      <c r="B26" s="6" t="s">
        <v>440</v>
      </c>
      <c r="C26" s="22">
        <v>0.5</v>
      </c>
    </row>
    <row r="27" spans="1:3" s="2" customFormat="1" ht="18.75">
      <c r="A27" s="4" t="s">
        <v>444</v>
      </c>
      <c r="B27" s="8" t="s">
        <v>457</v>
      </c>
      <c r="C27" s="5">
        <f>+C28+C29+C30+C31</f>
        <v>2.5</v>
      </c>
    </row>
    <row r="28" spans="1:3" ht="18.75">
      <c r="A28" s="12" t="s">
        <v>445</v>
      </c>
      <c r="B28" s="6" t="s">
        <v>458</v>
      </c>
      <c r="C28" s="22">
        <v>0.5</v>
      </c>
    </row>
    <row r="29" spans="1:3" ht="56.25">
      <c r="A29" s="12" t="s">
        <v>446</v>
      </c>
      <c r="B29" s="7" t="s">
        <v>459</v>
      </c>
      <c r="C29" s="22">
        <v>0.5</v>
      </c>
    </row>
    <row r="30" spans="1:3" ht="56.25">
      <c r="A30" s="12" t="s">
        <v>447</v>
      </c>
      <c r="B30" s="7" t="s">
        <v>460</v>
      </c>
      <c r="C30" s="22">
        <v>1</v>
      </c>
    </row>
    <row r="31" spans="1:3" ht="18.75">
      <c r="A31" s="12" t="s">
        <v>448</v>
      </c>
      <c r="B31" s="6" t="s">
        <v>461</v>
      </c>
      <c r="C31" s="22">
        <v>0.5</v>
      </c>
    </row>
    <row r="32" spans="1:3" s="2" customFormat="1" ht="18.75">
      <c r="A32" s="4" t="s">
        <v>449</v>
      </c>
      <c r="B32" s="8" t="s">
        <v>450</v>
      </c>
      <c r="C32" s="5">
        <f>+C33+C34</f>
        <v>1.5</v>
      </c>
    </row>
    <row r="33" spans="1:3" ht="18.75">
      <c r="A33" s="12" t="s">
        <v>452</v>
      </c>
      <c r="B33" s="6" t="s">
        <v>463</v>
      </c>
      <c r="C33" s="22">
        <v>1</v>
      </c>
    </row>
    <row r="34" spans="1:3" ht="18.75">
      <c r="A34" s="12" t="s">
        <v>453</v>
      </c>
      <c r="B34" s="6" t="s">
        <v>451</v>
      </c>
      <c r="C34" s="22">
        <v>0.5</v>
      </c>
    </row>
    <row r="35" spans="1:3" s="2" customFormat="1" ht="56.25">
      <c r="A35" s="4" t="s">
        <v>454</v>
      </c>
      <c r="B35" s="14" t="s">
        <v>462</v>
      </c>
      <c r="C35" s="5">
        <v>0.5</v>
      </c>
    </row>
    <row r="36" spans="1:3" s="2" customFormat="1" ht="18.75">
      <c r="A36" s="4" t="s">
        <v>465</v>
      </c>
      <c r="B36" s="15" t="s">
        <v>464</v>
      </c>
      <c r="C36" s="21">
        <f>+C37+C38+C39+C43+C46</f>
        <v>8.5</v>
      </c>
    </row>
    <row r="37" spans="1:3" s="2" customFormat="1" ht="37.5">
      <c r="A37" s="4" t="s">
        <v>467</v>
      </c>
      <c r="B37" s="15" t="s">
        <v>478</v>
      </c>
      <c r="C37" s="5">
        <v>1</v>
      </c>
    </row>
    <row r="38" spans="1:3" s="2" customFormat="1" ht="75">
      <c r="A38" s="4" t="s">
        <v>468</v>
      </c>
      <c r="B38" s="15" t="s">
        <v>479</v>
      </c>
      <c r="C38" s="5">
        <v>0.5</v>
      </c>
    </row>
    <row r="39" spans="1:3" s="2" customFormat="1" ht="18.75">
      <c r="A39" s="4" t="s">
        <v>469</v>
      </c>
      <c r="B39" s="15" t="s">
        <v>466</v>
      </c>
      <c r="C39" s="5">
        <f>+C40+C41+C42</f>
        <v>5</v>
      </c>
    </row>
    <row r="40" spans="1:3" ht="37.5">
      <c r="A40" s="12" t="s">
        <v>470</v>
      </c>
      <c r="B40" s="10" t="s">
        <v>480</v>
      </c>
      <c r="C40" s="22">
        <v>2</v>
      </c>
    </row>
    <row r="41" spans="1:3" ht="56.25">
      <c r="A41" s="12" t="s">
        <v>471</v>
      </c>
      <c r="B41" s="10" t="s">
        <v>481</v>
      </c>
      <c r="C41" s="22">
        <v>1.5</v>
      </c>
    </row>
    <row r="42" spans="1:3" ht="37.5">
      <c r="A42" s="12" t="s">
        <v>472</v>
      </c>
      <c r="B42" s="10" t="s">
        <v>482</v>
      </c>
      <c r="C42" s="22">
        <v>1.5</v>
      </c>
    </row>
    <row r="43" spans="1:3" s="2" customFormat="1" ht="37.5">
      <c r="A43" s="4" t="s">
        <v>473</v>
      </c>
      <c r="B43" s="15" t="s">
        <v>483</v>
      </c>
      <c r="C43" s="5">
        <f>+C44+C45</f>
        <v>1</v>
      </c>
    </row>
    <row r="44" spans="1:3" ht="37.5">
      <c r="A44" s="12" t="s">
        <v>475</v>
      </c>
      <c r="B44" s="10" t="s">
        <v>474</v>
      </c>
      <c r="C44" s="22">
        <v>0.5</v>
      </c>
    </row>
    <row r="45" spans="1:3" ht="37.5">
      <c r="A45" s="12" t="s">
        <v>476</v>
      </c>
      <c r="B45" s="10" t="s">
        <v>484</v>
      </c>
      <c r="C45" s="22">
        <v>0.5</v>
      </c>
    </row>
    <row r="46" spans="1:3" s="2" customFormat="1" ht="56.25">
      <c r="A46" s="4" t="s">
        <v>477</v>
      </c>
      <c r="B46" s="15" t="s">
        <v>485</v>
      </c>
      <c r="C46" s="5">
        <v>1</v>
      </c>
    </row>
    <row r="47" spans="1:3" s="2" customFormat="1" ht="18.75">
      <c r="A47" s="18" t="s">
        <v>486</v>
      </c>
      <c r="B47" s="19" t="s">
        <v>500</v>
      </c>
      <c r="C47" s="21">
        <f>+C48+C49+C52+C56</f>
        <v>4.5</v>
      </c>
    </row>
    <row r="48" spans="1:3" ht="93.75">
      <c r="A48" s="18" t="s">
        <v>488</v>
      </c>
      <c r="B48" s="19" t="s">
        <v>501</v>
      </c>
      <c r="C48" s="22">
        <v>0.5</v>
      </c>
    </row>
    <row r="49" spans="1:3" s="2" customFormat="1" ht="37.5">
      <c r="A49" s="18" t="s">
        <v>489</v>
      </c>
      <c r="B49" s="19" t="s">
        <v>487</v>
      </c>
      <c r="C49" s="5">
        <f>+C50+C51</f>
        <v>1.5</v>
      </c>
    </row>
    <row r="50" spans="1:3" ht="37.5">
      <c r="A50" s="16" t="s">
        <v>490</v>
      </c>
      <c r="B50" s="7" t="s">
        <v>502</v>
      </c>
      <c r="C50" s="22">
        <v>0.5</v>
      </c>
    </row>
    <row r="51" spans="1:3" ht="18.75">
      <c r="A51" s="16" t="s">
        <v>491</v>
      </c>
      <c r="B51" s="7" t="s">
        <v>492</v>
      </c>
      <c r="C51" s="22">
        <v>1</v>
      </c>
    </row>
    <row r="52" spans="1:3" s="2" customFormat="1" ht="18.75">
      <c r="A52" s="18" t="s">
        <v>493</v>
      </c>
      <c r="B52" s="9" t="s">
        <v>494</v>
      </c>
      <c r="C52" s="5">
        <f>+C53+C54+C55</f>
        <v>1.5</v>
      </c>
    </row>
    <row r="53" spans="1:3" ht="37.5">
      <c r="A53" s="16" t="s">
        <v>496</v>
      </c>
      <c r="B53" s="7" t="s">
        <v>234</v>
      </c>
      <c r="C53" s="22">
        <v>0.5</v>
      </c>
    </row>
    <row r="54" spans="1:3" ht="56.25">
      <c r="A54" s="16" t="s">
        <v>497</v>
      </c>
      <c r="B54" s="7" t="s">
        <v>235</v>
      </c>
      <c r="C54" s="22">
        <v>0.5</v>
      </c>
    </row>
    <row r="55" spans="1:3" ht="18.75">
      <c r="A55" s="16" t="s">
        <v>498</v>
      </c>
      <c r="B55" s="7" t="s">
        <v>495</v>
      </c>
      <c r="C55" s="22">
        <v>0.5</v>
      </c>
    </row>
    <row r="56" spans="1:3" s="2" customFormat="1" ht="56.25">
      <c r="A56" s="18" t="s">
        <v>499</v>
      </c>
      <c r="B56" s="9" t="s">
        <v>236</v>
      </c>
      <c r="C56" s="5">
        <v>1</v>
      </c>
    </row>
    <row r="57" spans="1:3" s="2" customFormat="1" ht="37.5">
      <c r="A57" s="18" t="s">
        <v>237</v>
      </c>
      <c r="B57" s="9" t="s">
        <v>389</v>
      </c>
      <c r="C57" s="21">
        <f>+C58+C61+C64+C67+C68+C71+C72+C76+C77</f>
        <v>10.5</v>
      </c>
    </row>
    <row r="58" spans="1:3" s="2" customFormat="1" ht="18.75">
      <c r="A58" s="18" t="s">
        <v>240</v>
      </c>
      <c r="B58" s="9" t="s">
        <v>238</v>
      </c>
      <c r="C58" s="5">
        <f>+C59+C60</f>
        <v>1</v>
      </c>
    </row>
    <row r="59" spans="1:3" ht="37.5">
      <c r="A59" s="16" t="s">
        <v>241</v>
      </c>
      <c r="B59" s="7" t="s">
        <v>390</v>
      </c>
      <c r="C59" s="22">
        <v>0.5</v>
      </c>
    </row>
    <row r="60" spans="1:3" ht="37.5">
      <c r="A60" s="16" t="s">
        <v>242</v>
      </c>
      <c r="B60" s="7" t="s">
        <v>391</v>
      </c>
      <c r="C60" s="22">
        <v>0.5</v>
      </c>
    </row>
    <row r="61" spans="1:3" s="2" customFormat="1" ht="18.75">
      <c r="A61" s="18" t="s">
        <v>243</v>
      </c>
      <c r="B61" s="9" t="s">
        <v>239</v>
      </c>
      <c r="C61" s="5">
        <f>+C62+C63</f>
        <v>1</v>
      </c>
    </row>
    <row r="62" spans="1:3" ht="37.5">
      <c r="A62" s="16" t="s">
        <v>246</v>
      </c>
      <c r="B62" s="7" t="s">
        <v>392</v>
      </c>
      <c r="C62" s="22">
        <v>0.5</v>
      </c>
    </row>
    <row r="63" spans="1:3" ht="37.5">
      <c r="A63" s="16" t="s">
        <v>247</v>
      </c>
      <c r="B63" s="7" t="s">
        <v>393</v>
      </c>
      <c r="C63" s="22">
        <v>0.5</v>
      </c>
    </row>
    <row r="64" spans="1:3" s="2" customFormat="1" ht="37.5">
      <c r="A64" s="18" t="s">
        <v>373</v>
      </c>
      <c r="B64" s="9" t="s">
        <v>244</v>
      </c>
      <c r="C64" s="5">
        <f>+C65+C66</f>
        <v>1</v>
      </c>
    </row>
    <row r="65" spans="1:3" ht="18.75">
      <c r="A65" s="16" t="s">
        <v>372</v>
      </c>
      <c r="B65" s="7" t="s">
        <v>245</v>
      </c>
      <c r="C65" s="22">
        <v>0.5</v>
      </c>
    </row>
    <row r="66" spans="1:3" ht="18.75">
      <c r="A66" s="16" t="s">
        <v>371</v>
      </c>
      <c r="B66" s="7" t="s">
        <v>370</v>
      </c>
      <c r="C66" s="22">
        <v>0.5</v>
      </c>
    </row>
    <row r="67" spans="1:3" s="2" customFormat="1" ht="18.75">
      <c r="A67" s="18" t="s">
        <v>374</v>
      </c>
      <c r="B67" s="9" t="s">
        <v>394</v>
      </c>
      <c r="C67" s="5">
        <v>0.5</v>
      </c>
    </row>
    <row r="68" spans="1:3" s="2" customFormat="1" ht="37.5">
      <c r="A68" s="18" t="s">
        <v>375</v>
      </c>
      <c r="B68" s="9" t="s">
        <v>395</v>
      </c>
      <c r="C68" s="5">
        <f>+C69+C70</f>
        <v>1</v>
      </c>
    </row>
    <row r="69" spans="1:3" ht="18.75">
      <c r="A69" s="16" t="s">
        <v>376</v>
      </c>
      <c r="B69" s="7" t="s">
        <v>396</v>
      </c>
      <c r="C69" s="22">
        <v>0.5</v>
      </c>
    </row>
    <row r="70" spans="1:3" ht="37.5">
      <c r="A70" s="16" t="s">
        <v>377</v>
      </c>
      <c r="B70" s="7" t="s">
        <v>248</v>
      </c>
      <c r="C70" s="22">
        <v>0.5</v>
      </c>
    </row>
    <row r="71" spans="1:3" s="2" customFormat="1" ht="56.25">
      <c r="A71" s="18" t="s">
        <v>379</v>
      </c>
      <c r="B71" s="9" t="s">
        <v>249</v>
      </c>
      <c r="C71" s="5">
        <v>1</v>
      </c>
    </row>
    <row r="72" spans="1:3" s="2" customFormat="1" ht="18.75">
      <c r="A72" s="18" t="s">
        <v>380</v>
      </c>
      <c r="B72" s="9" t="s">
        <v>378</v>
      </c>
      <c r="C72" s="5">
        <f>+C73+C74+C75</f>
        <v>2.5</v>
      </c>
    </row>
    <row r="73" spans="1:3" ht="18.75">
      <c r="A73" s="16" t="s">
        <v>384</v>
      </c>
      <c r="B73" s="7" t="s">
        <v>381</v>
      </c>
      <c r="C73" s="22">
        <v>0.5</v>
      </c>
    </row>
    <row r="74" spans="1:3" ht="18.75">
      <c r="A74" s="16" t="s">
        <v>385</v>
      </c>
      <c r="B74" s="7" t="s">
        <v>382</v>
      </c>
      <c r="C74" s="22">
        <v>1</v>
      </c>
    </row>
    <row r="75" spans="1:3" ht="37.5">
      <c r="A75" s="16" t="s">
        <v>386</v>
      </c>
      <c r="B75" s="7" t="s">
        <v>250</v>
      </c>
      <c r="C75" s="22">
        <v>1</v>
      </c>
    </row>
    <row r="76" spans="1:3" s="2" customFormat="1" ht="18.75">
      <c r="A76" s="18" t="s">
        <v>387</v>
      </c>
      <c r="B76" s="9" t="s">
        <v>383</v>
      </c>
      <c r="C76" s="5">
        <v>1.5</v>
      </c>
    </row>
    <row r="77" spans="1:3" s="2" customFormat="1" ht="56.25">
      <c r="A77" s="18" t="s">
        <v>388</v>
      </c>
      <c r="B77" s="9" t="s">
        <v>251</v>
      </c>
      <c r="C77" s="5">
        <v>1</v>
      </c>
    </row>
    <row r="78" spans="1:3" s="2" customFormat="1" ht="18.75">
      <c r="A78" s="18" t="s">
        <v>254</v>
      </c>
      <c r="B78" s="9" t="s">
        <v>252</v>
      </c>
      <c r="C78" s="21">
        <f>+C79+C82+C86+C87</f>
        <v>6.5</v>
      </c>
    </row>
    <row r="79" spans="1:3" s="2" customFormat="1" ht="18.75">
      <c r="A79" s="18" t="s">
        <v>255</v>
      </c>
      <c r="B79" s="9" t="s">
        <v>253</v>
      </c>
      <c r="C79" s="5">
        <f>+C80+C81</f>
        <v>1.5</v>
      </c>
    </row>
    <row r="80" spans="1:3" ht="37.5">
      <c r="A80" s="16" t="s">
        <v>256</v>
      </c>
      <c r="B80" s="7" t="s">
        <v>258</v>
      </c>
      <c r="C80" s="22">
        <v>0.5</v>
      </c>
    </row>
    <row r="81" spans="1:3" ht="37.5">
      <c r="A81" s="16" t="s">
        <v>257</v>
      </c>
      <c r="B81" s="7" t="s">
        <v>259</v>
      </c>
      <c r="C81" s="22">
        <v>1</v>
      </c>
    </row>
    <row r="82" spans="1:3" s="2" customFormat="1" ht="37.5">
      <c r="A82" s="18" t="s">
        <v>260</v>
      </c>
      <c r="B82" s="9" t="s">
        <v>261</v>
      </c>
      <c r="C82" s="5">
        <f>+C83+C84+C85</f>
        <v>3</v>
      </c>
    </row>
    <row r="83" spans="1:3" ht="18.75">
      <c r="A83" s="16" t="s">
        <v>262</v>
      </c>
      <c r="B83" s="7" t="s">
        <v>265</v>
      </c>
      <c r="C83" s="22">
        <v>1</v>
      </c>
    </row>
    <row r="84" spans="1:3" ht="18.75">
      <c r="A84" s="16" t="s">
        <v>263</v>
      </c>
      <c r="B84" s="7" t="s">
        <v>266</v>
      </c>
      <c r="C84" s="22">
        <v>1</v>
      </c>
    </row>
    <row r="85" spans="1:3" ht="56.25">
      <c r="A85" s="16" t="s">
        <v>264</v>
      </c>
      <c r="B85" s="7" t="s">
        <v>267</v>
      </c>
      <c r="C85" s="22">
        <v>1</v>
      </c>
    </row>
    <row r="86" spans="1:3" s="2" customFormat="1" ht="18.75">
      <c r="A86" s="18" t="s">
        <v>268</v>
      </c>
      <c r="B86" s="9" t="s">
        <v>269</v>
      </c>
      <c r="C86" s="5">
        <v>1</v>
      </c>
    </row>
    <row r="87" spans="1:3" s="2" customFormat="1" ht="56.25">
      <c r="A87" s="18" t="s">
        <v>270</v>
      </c>
      <c r="B87" s="9" t="s">
        <v>271</v>
      </c>
      <c r="C87" s="5">
        <v>1</v>
      </c>
    </row>
    <row r="88" spans="1:3" s="2" customFormat="1" ht="18.75">
      <c r="A88" s="18" t="s">
        <v>275</v>
      </c>
      <c r="B88" s="9" t="s">
        <v>272</v>
      </c>
      <c r="C88" s="21">
        <f>+C89+C94+C99+C103+C108</f>
        <v>18.5</v>
      </c>
    </row>
    <row r="89" spans="1:3" s="2" customFormat="1" ht="18.75">
      <c r="A89" s="18" t="s">
        <v>276</v>
      </c>
      <c r="B89" s="9" t="s">
        <v>273</v>
      </c>
      <c r="C89" s="5">
        <f>+C90+C91+C92+C93</f>
        <v>5.5</v>
      </c>
    </row>
    <row r="90" spans="1:3" ht="18.75">
      <c r="A90" s="16" t="s">
        <v>277</v>
      </c>
      <c r="B90" s="7" t="s">
        <v>274</v>
      </c>
      <c r="C90" s="22">
        <v>1.5</v>
      </c>
    </row>
    <row r="91" spans="1:3" ht="18.75">
      <c r="A91" s="16" t="s">
        <v>278</v>
      </c>
      <c r="B91" s="17" t="s">
        <v>300</v>
      </c>
      <c r="C91" s="22">
        <v>1.5</v>
      </c>
    </row>
    <row r="92" spans="1:3" ht="56.25">
      <c r="A92" s="16" t="s">
        <v>279</v>
      </c>
      <c r="B92" s="17" t="s">
        <v>301</v>
      </c>
      <c r="C92" s="22">
        <v>1.5</v>
      </c>
    </row>
    <row r="93" spans="1:3" ht="37.5">
      <c r="A93" s="16" t="s">
        <v>280</v>
      </c>
      <c r="B93" s="7" t="s">
        <v>302</v>
      </c>
      <c r="C93" s="22">
        <v>1</v>
      </c>
    </row>
    <row r="94" spans="1:3" s="2" customFormat="1" ht="18.75">
      <c r="A94" s="18" t="s">
        <v>283</v>
      </c>
      <c r="B94" s="9" t="s">
        <v>281</v>
      </c>
      <c r="C94" s="5">
        <f>+C95+C96+C97+C98</f>
        <v>4.5</v>
      </c>
    </row>
    <row r="95" spans="1:3" ht="37.5">
      <c r="A95" s="16" t="s">
        <v>284</v>
      </c>
      <c r="B95" s="7" t="s">
        <v>303</v>
      </c>
      <c r="C95" s="22">
        <v>2</v>
      </c>
    </row>
    <row r="96" spans="1:3" ht="37.5">
      <c r="A96" s="16" t="s">
        <v>285</v>
      </c>
      <c r="B96" s="7" t="s">
        <v>304</v>
      </c>
      <c r="C96" s="22">
        <v>1</v>
      </c>
    </row>
    <row r="97" spans="1:3" ht="18.75">
      <c r="A97" s="16" t="s">
        <v>286</v>
      </c>
      <c r="B97" s="7" t="s">
        <v>282</v>
      </c>
      <c r="C97" s="22">
        <v>1</v>
      </c>
    </row>
    <row r="98" spans="1:3" ht="18.75">
      <c r="A98" s="16" t="s">
        <v>287</v>
      </c>
      <c r="B98" s="7" t="s">
        <v>305</v>
      </c>
      <c r="C98" s="22">
        <v>0.5</v>
      </c>
    </row>
    <row r="99" spans="1:3" s="2" customFormat="1" ht="37.5">
      <c r="A99" s="18" t="s">
        <v>290</v>
      </c>
      <c r="B99" s="9" t="s">
        <v>306</v>
      </c>
      <c r="C99" s="5">
        <f>+C100+C101+C102</f>
        <v>4</v>
      </c>
    </row>
    <row r="100" spans="1:3" ht="37.5">
      <c r="A100" s="16" t="s">
        <v>291</v>
      </c>
      <c r="B100" s="7" t="s">
        <v>307</v>
      </c>
      <c r="C100" s="22">
        <v>1</v>
      </c>
    </row>
    <row r="101" spans="1:3" ht="18.75">
      <c r="A101" s="16" t="s">
        <v>292</v>
      </c>
      <c r="B101" s="7" t="s">
        <v>288</v>
      </c>
      <c r="C101" s="22">
        <v>1.5</v>
      </c>
    </row>
    <row r="102" spans="1:3" ht="18.75">
      <c r="A102" s="16" t="s">
        <v>293</v>
      </c>
      <c r="B102" s="7" t="s">
        <v>289</v>
      </c>
      <c r="C102" s="22">
        <v>1.5</v>
      </c>
    </row>
    <row r="103" spans="1:3" s="2" customFormat="1" ht="37.5">
      <c r="A103" s="18" t="s">
        <v>294</v>
      </c>
      <c r="B103" s="9" t="s">
        <v>308</v>
      </c>
      <c r="C103" s="5">
        <f>+C104+C105+C106+C107</f>
        <v>3.5</v>
      </c>
    </row>
    <row r="104" spans="1:3" ht="56.25">
      <c r="A104" s="16" t="s">
        <v>295</v>
      </c>
      <c r="B104" s="7" t="s">
        <v>309</v>
      </c>
      <c r="C104" s="22">
        <v>0.5</v>
      </c>
    </row>
    <row r="105" spans="1:3" ht="37.5">
      <c r="A105" s="16" t="s">
        <v>296</v>
      </c>
      <c r="B105" s="7" t="s">
        <v>310</v>
      </c>
      <c r="C105" s="22">
        <v>1.5</v>
      </c>
    </row>
    <row r="106" spans="1:3" ht="37.5">
      <c r="A106" s="16" t="s">
        <v>297</v>
      </c>
      <c r="B106" s="7" t="s">
        <v>311</v>
      </c>
      <c r="C106" s="22">
        <v>0.5</v>
      </c>
    </row>
    <row r="107" spans="1:3" ht="37.5">
      <c r="A107" s="16" t="s">
        <v>298</v>
      </c>
      <c r="B107" s="7" t="s">
        <v>312</v>
      </c>
      <c r="C107" s="22">
        <v>1</v>
      </c>
    </row>
    <row r="108" spans="1:3" s="2" customFormat="1" ht="56.25">
      <c r="A108" s="18" t="s">
        <v>299</v>
      </c>
      <c r="B108" s="9" t="s">
        <v>313</v>
      </c>
      <c r="C108" s="5">
        <v>1</v>
      </c>
    </row>
    <row r="109" ht="18.75">
      <c r="C109" s="20">
        <f>+C88+C78+C57+C47+C36+C23+C6</f>
        <v>67.5</v>
      </c>
    </row>
  </sheetData>
  <sheetProtection/>
  <mergeCells count="2">
    <mergeCell ref="A2:C2"/>
    <mergeCell ref="A3:C3"/>
  </mergeCells>
  <printOptions/>
  <pageMargins left="0.3937007874015748" right="0.2362204724409449" top="0.5905511811023623" bottom="0.64" header="0.31496062992125984" footer="0.31496062992125984"/>
  <pageSetup horizontalDpi="600" verticalDpi="600" orientation="portrait" paperSize="9" r:id="rId1"/>
  <headerFooter>
    <oddFooter>&amp;R&amp;P</oddFooter>
  </headerFooter>
</worksheet>
</file>

<file path=xl/worksheets/sheet2.xml><?xml version="1.0" encoding="utf-8"?>
<worksheet xmlns="http://schemas.openxmlformats.org/spreadsheetml/2006/main" xmlns:r="http://schemas.openxmlformats.org/officeDocument/2006/relationships">
  <sheetPr>
    <tabColor theme="9" tint="-0.24997000396251678"/>
  </sheetPr>
  <dimension ref="A1:F232"/>
  <sheetViews>
    <sheetView zoomScalePageLayoutView="0" workbookViewId="0" topLeftCell="A1">
      <selection activeCell="E10" sqref="E10"/>
    </sheetView>
  </sheetViews>
  <sheetFormatPr defaultColWidth="9.140625" defaultRowHeight="15"/>
  <cols>
    <col min="1" max="1" width="6.8515625" style="36" customWidth="1"/>
    <col min="2" max="2" width="34.140625" style="36" customWidth="1"/>
    <col min="3" max="3" width="7.28125" style="36" customWidth="1"/>
    <col min="4" max="4" width="24.57421875" style="36" customWidth="1"/>
    <col min="5" max="5" width="63.8515625" style="36" customWidth="1"/>
    <col min="6" max="16384" width="9.140625" style="36" customWidth="1"/>
  </cols>
  <sheetData>
    <row r="1" spans="1:5" ht="61.5" customHeight="1">
      <c r="A1" s="136" t="s">
        <v>162</v>
      </c>
      <c r="B1" s="136"/>
      <c r="C1" s="136"/>
      <c r="D1" s="136"/>
      <c r="E1" s="136"/>
    </row>
    <row r="2" spans="1:5" ht="16.5">
      <c r="A2" s="137" t="s">
        <v>163</v>
      </c>
      <c r="B2" s="137"/>
      <c r="C2" s="137"/>
      <c r="D2" s="137"/>
      <c r="E2" s="137"/>
    </row>
    <row r="3" spans="1:5" ht="16.5">
      <c r="A3" s="56"/>
      <c r="B3" s="56"/>
      <c r="C3" s="56"/>
      <c r="D3" s="56"/>
      <c r="E3" s="56"/>
    </row>
    <row r="4" spans="1:5" ht="42.75" customHeight="1">
      <c r="A4" s="38" t="s">
        <v>402</v>
      </c>
      <c r="B4" s="38" t="s">
        <v>333</v>
      </c>
      <c r="C4" s="38" t="s">
        <v>173</v>
      </c>
      <c r="D4" s="38" t="s">
        <v>172</v>
      </c>
      <c r="E4" s="38" t="s">
        <v>401</v>
      </c>
    </row>
    <row r="5" spans="1:5" ht="19.5" customHeight="1">
      <c r="A5" s="39" t="s">
        <v>171</v>
      </c>
      <c r="B5" s="110" t="s">
        <v>170</v>
      </c>
      <c r="C5" s="110"/>
      <c r="D5" s="110"/>
      <c r="E5" s="110"/>
    </row>
    <row r="6" spans="1:6" ht="24" customHeight="1">
      <c r="A6" s="39">
        <v>1</v>
      </c>
      <c r="B6" s="110" t="s">
        <v>169</v>
      </c>
      <c r="C6" s="110"/>
      <c r="D6" s="110"/>
      <c r="E6" s="110"/>
      <c r="F6" s="36">
        <f>C7+C21+C34+C40+C53+C59+C63</f>
        <v>13.5</v>
      </c>
    </row>
    <row r="7" spans="1:5" ht="16.5">
      <c r="A7" s="39" t="s">
        <v>410</v>
      </c>
      <c r="B7" s="39" t="s">
        <v>168</v>
      </c>
      <c r="C7" s="38">
        <f>+C8+C16</f>
        <v>1.5</v>
      </c>
      <c r="D7" s="37"/>
      <c r="E7" s="55"/>
    </row>
    <row r="8" spans="1:5" ht="15.75">
      <c r="A8" s="105" t="s">
        <v>408</v>
      </c>
      <c r="B8" s="105" t="s">
        <v>406</v>
      </c>
      <c r="C8" s="106">
        <v>0.5</v>
      </c>
      <c r="D8" s="105" t="s">
        <v>168</v>
      </c>
      <c r="E8" s="37" t="s">
        <v>167</v>
      </c>
    </row>
    <row r="9" spans="1:5" ht="15.75">
      <c r="A9" s="105"/>
      <c r="B9" s="105"/>
      <c r="C9" s="106"/>
      <c r="D9" s="105"/>
      <c r="E9" s="37" t="s">
        <v>166</v>
      </c>
    </row>
    <row r="10" spans="1:5" ht="15.75">
      <c r="A10" s="105"/>
      <c r="B10" s="105"/>
      <c r="C10" s="106"/>
      <c r="D10" s="105"/>
      <c r="E10" s="37" t="s">
        <v>165</v>
      </c>
    </row>
    <row r="11" spans="1:5" ht="15.75">
      <c r="A11" s="105"/>
      <c r="B11" s="105"/>
      <c r="C11" s="106"/>
      <c r="D11" s="105"/>
      <c r="E11" s="37" t="s">
        <v>566</v>
      </c>
    </row>
    <row r="12" spans="1:5" ht="15.75">
      <c r="A12" s="105"/>
      <c r="B12" s="105"/>
      <c r="C12" s="106"/>
      <c r="D12" s="105"/>
      <c r="E12" s="37" t="s">
        <v>164</v>
      </c>
    </row>
    <row r="13" spans="1:5" ht="15.75">
      <c r="A13" s="105"/>
      <c r="B13" s="105"/>
      <c r="C13" s="106"/>
      <c r="D13" s="105"/>
      <c r="E13" s="37" t="s">
        <v>320</v>
      </c>
    </row>
    <row r="14" spans="1:5" ht="31.5">
      <c r="A14" s="105"/>
      <c r="B14" s="105"/>
      <c r="C14" s="106"/>
      <c r="D14" s="105"/>
      <c r="E14" s="37" t="s">
        <v>319</v>
      </c>
    </row>
    <row r="15" spans="1:5" ht="31.5">
      <c r="A15" s="105"/>
      <c r="B15" s="105"/>
      <c r="C15" s="106"/>
      <c r="D15" s="105"/>
      <c r="E15" s="37" t="s">
        <v>161</v>
      </c>
    </row>
    <row r="16" spans="1:5" ht="31.5">
      <c r="A16" s="105" t="s">
        <v>409</v>
      </c>
      <c r="B16" s="105" t="s">
        <v>407</v>
      </c>
      <c r="C16" s="106">
        <v>1</v>
      </c>
      <c r="D16" s="42" t="s">
        <v>160</v>
      </c>
      <c r="E16" s="41" t="s">
        <v>159</v>
      </c>
    </row>
    <row r="17" spans="1:5" ht="18" customHeight="1">
      <c r="A17" s="105"/>
      <c r="B17" s="105"/>
      <c r="C17" s="106"/>
      <c r="D17" s="97" t="s">
        <v>541</v>
      </c>
      <c r="E17" s="41" t="s">
        <v>158</v>
      </c>
    </row>
    <row r="18" spans="1:5" ht="31.5">
      <c r="A18" s="105"/>
      <c r="B18" s="105"/>
      <c r="C18" s="106"/>
      <c r="D18" s="98"/>
      <c r="E18" s="43" t="s">
        <v>157</v>
      </c>
    </row>
    <row r="19" spans="1:5" ht="49.5" customHeight="1">
      <c r="A19" s="105"/>
      <c r="B19" s="105"/>
      <c r="C19" s="106"/>
      <c r="D19" s="54"/>
      <c r="E19" s="43" t="s">
        <v>156</v>
      </c>
    </row>
    <row r="20" spans="1:5" ht="15.75">
      <c r="A20" s="105"/>
      <c r="B20" s="105"/>
      <c r="C20" s="106"/>
      <c r="D20" s="54"/>
      <c r="E20" s="41" t="s">
        <v>155</v>
      </c>
    </row>
    <row r="21" spans="1:5" ht="31.5">
      <c r="A21" s="39" t="s">
        <v>412</v>
      </c>
      <c r="B21" s="39" t="s">
        <v>154</v>
      </c>
      <c r="C21" s="38">
        <f>+C22+C27</f>
        <v>3</v>
      </c>
      <c r="D21" s="37"/>
      <c r="E21" s="37"/>
    </row>
    <row r="22" spans="1:5" ht="31.5">
      <c r="A22" s="105" t="s">
        <v>153</v>
      </c>
      <c r="B22" s="105" t="s">
        <v>152</v>
      </c>
      <c r="C22" s="106">
        <v>1.5</v>
      </c>
      <c r="D22" s="105" t="s">
        <v>151</v>
      </c>
      <c r="E22" s="37" t="s">
        <v>567</v>
      </c>
    </row>
    <row r="23" spans="1:5" ht="63">
      <c r="A23" s="105"/>
      <c r="B23" s="105"/>
      <c r="C23" s="106"/>
      <c r="D23" s="105"/>
      <c r="E23" s="37" t="s">
        <v>542</v>
      </c>
    </row>
    <row r="24" spans="1:5" ht="47.25">
      <c r="A24" s="105"/>
      <c r="B24" s="105"/>
      <c r="C24" s="106"/>
      <c r="D24" s="105"/>
      <c r="E24" s="62" t="s">
        <v>543</v>
      </c>
    </row>
    <row r="25" spans="1:5" ht="31.5">
      <c r="A25" s="105"/>
      <c r="B25" s="105"/>
      <c r="C25" s="106"/>
      <c r="D25" s="105"/>
      <c r="E25" s="42" t="s">
        <v>150</v>
      </c>
    </row>
    <row r="26" spans="1:5" ht="15.75">
      <c r="A26" s="105"/>
      <c r="B26" s="105"/>
      <c r="C26" s="106"/>
      <c r="D26" s="105"/>
      <c r="E26" s="42" t="s">
        <v>149</v>
      </c>
    </row>
    <row r="27" spans="1:5" ht="31.5">
      <c r="A27" s="105" t="s">
        <v>148</v>
      </c>
      <c r="B27" s="105" t="s">
        <v>147</v>
      </c>
      <c r="C27" s="106">
        <v>1.5</v>
      </c>
      <c r="D27" s="105" t="s">
        <v>146</v>
      </c>
      <c r="E27" s="37" t="s">
        <v>545</v>
      </c>
    </row>
    <row r="28" spans="1:5" ht="15.75">
      <c r="A28" s="105"/>
      <c r="B28" s="105"/>
      <c r="C28" s="106"/>
      <c r="D28" s="105"/>
      <c r="E28" s="37" t="s">
        <v>544</v>
      </c>
    </row>
    <row r="29" spans="1:5" ht="15.75">
      <c r="A29" s="105"/>
      <c r="B29" s="105"/>
      <c r="C29" s="106"/>
      <c r="D29" s="105"/>
      <c r="E29" s="37" t="s">
        <v>145</v>
      </c>
    </row>
    <row r="30" spans="1:5" ht="15.75">
      <c r="A30" s="105"/>
      <c r="B30" s="105"/>
      <c r="C30" s="106"/>
      <c r="D30" s="105"/>
      <c r="E30" s="42" t="s">
        <v>316</v>
      </c>
    </row>
    <row r="31" spans="1:5" ht="15.75">
      <c r="A31" s="105"/>
      <c r="B31" s="105"/>
      <c r="C31" s="106"/>
      <c r="D31" s="105"/>
      <c r="E31" s="42" t="s">
        <v>144</v>
      </c>
    </row>
    <row r="32" spans="1:5" ht="15.75">
      <c r="A32" s="105"/>
      <c r="B32" s="105"/>
      <c r="C32" s="106"/>
      <c r="D32" s="105"/>
      <c r="E32" s="42" t="s">
        <v>143</v>
      </c>
    </row>
    <row r="33" spans="1:5" ht="15.75">
      <c r="A33" s="105"/>
      <c r="B33" s="105"/>
      <c r="C33" s="106"/>
      <c r="D33" s="105"/>
      <c r="E33" s="39" t="s">
        <v>142</v>
      </c>
    </row>
    <row r="34" spans="1:5" ht="15.75">
      <c r="A34" s="39" t="s">
        <v>415</v>
      </c>
      <c r="B34" s="39" t="s">
        <v>414</v>
      </c>
      <c r="C34" s="38">
        <f>+C35+C37</f>
        <v>1</v>
      </c>
      <c r="D34" s="41"/>
      <c r="E34" s="37"/>
    </row>
    <row r="35" spans="1:5" ht="33.75" customHeight="1">
      <c r="A35" s="105" t="s">
        <v>416</v>
      </c>
      <c r="B35" s="105" t="s">
        <v>16</v>
      </c>
      <c r="C35" s="106">
        <v>0.5</v>
      </c>
      <c r="D35" s="107" t="s">
        <v>568</v>
      </c>
      <c r="E35" s="42" t="s">
        <v>317</v>
      </c>
    </row>
    <row r="36" spans="1:5" ht="23.25" customHeight="1">
      <c r="A36" s="105"/>
      <c r="B36" s="105"/>
      <c r="C36" s="106"/>
      <c r="D36" s="107"/>
      <c r="E36" s="42" t="s">
        <v>141</v>
      </c>
    </row>
    <row r="37" spans="1:5" ht="47.25">
      <c r="A37" s="105" t="s">
        <v>418</v>
      </c>
      <c r="B37" s="105" t="s">
        <v>140</v>
      </c>
      <c r="C37" s="106">
        <v>0.5</v>
      </c>
      <c r="D37" s="107" t="s">
        <v>569</v>
      </c>
      <c r="E37" s="37" t="s">
        <v>321</v>
      </c>
    </row>
    <row r="38" spans="1:5" ht="31.5">
      <c r="A38" s="105"/>
      <c r="B38" s="105"/>
      <c r="C38" s="106"/>
      <c r="D38" s="107"/>
      <c r="E38" s="42" t="s">
        <v>318</v>
      </c>
    </row>
    <row r="39" spans="1:5" ht="32.25" customHeight="1">
      <c r="A39" s="105"/>
      <c r="B39" s="105"/>
      <c r="C39" s="106"/>
      <c r="D39" s="107"/>
      <c r="E39" s="37" t="s">
        <v>139</v>
      </c>
    </row>
    <row r="40" spans="1:5" ht="30" customHeight="1">
      <c r="A40" s="39" t="s">
        <v>420</v>
      </c>
      <c r="B40" s="39" t="s">
        <v>419</v>
      </c>
      <c r="C40" s="38">
        <f>+C41+C46+C48</f>
        <v>3</v>
      </c>
      <c r="D40" s="37"/>
      <c r="E40" s="55"/>
    </row>
    <row r="41" spans="1:5" ht="31.5">
      <c r="A41" s="105" t="s">
        <v>421</v>
      </c>
      <c r="B41" s="105" t="s">
        <v>437</v>
      </c>
      <c r="C41" s="106">
        <v>1</v>
      </c>
      <c r="D41" s="41" t="s">
        <v>17</v>
      </c>
      <c r="E41" s="37" t="s">
        <v>138</v>
      </c>
    </row>
    <row r="42" spans="1:5" ht="31.5">
      <c r="A42" s="105"/>
      <c r="B42" s="105"/>
      <c r="C42" s="106"/>
      <c r="D42" s="41" t="s">
        <v>546</v>
      </c>
      <c r="E42" s="37" t="s">
        <v>18</v>
      </c>
    </row>
    <row r="43" spans="1:5" ht="47.25">
      <c r="A43" s="105"/>
      <c r="B43" s="105"/>
      <c r="C43" s="106"/>
      <c r="D43" s="41" t="s">
        <v>547</v>
      </c>
      <c r="E43" s="37" t="s">
        <v>137</v>
      </c>
    </row>
    <row r="44" spans="1:5" ht="31.5">
      <c r="A44" s="105"/>
      <c r="B44" s="105"/>
      <c r="C44" s="106"/>
      <c r="D44" s="37"/>
      <c r="E44" s="37" t="s">
        <v>136</v>
      </c>
    </row>
    <row r="45" spans="1:5" ht="15.75">
      <c r="A45" s="105"/>
      <c r="B45" s="105"/>
      <c r="C45" s="106"/>
      <c r="D45" s="37">
        <v>0</v>
      </c>
      <c r="E45" s="37" t="s">
        <v>132</v>
      </c>
    </row>
    <row r="46" spans="1:5" ht="36" customHeight="1">
      <c r="A46" s="105" t="s">
        <v>422</v>
      </c>
      <c r="B46" s="107" t="s">
        <v>548</v>
      </c>
      <c r="C46" s="106">
        <v>1</v>
      </c>
      <c r="D46" s="105" t="s">
        <v>135</v>
      </c>
      <c r="E46" s="37" t="s">
        <v>549</v>
      </c>
    </row>
    <row r="47" spans="1:5" ht="36" customHeight="1">
      <c r="A47" s="105"/>
      <c r="B47" s="107"/>
      <c r="C47" s="106"/>
      <c r="D47" s="105"/>
      <c r="E47" s="37" t="s">
        <v>209</v>
      </c>
    </row>
    <row r="48" spans="1:5" ht="15.75">
      <c r="A48" s="105" t="s">
        <v>423</v>
      </c>
      <c r="B48" s="107" t="s">
        <v>134</v>
      </c>
      <c r="C48" s="106">
        <v>1</v>
      </c>
      <c r="D48" s="105" t="s">
        <v>19</v>
      </c>
      <c r="E48" s="37" t="s">
        <v>205</v>
      </c>
    </row>
    <row r="49" spans="1:5" ht="47.25">
      <c r="A49" s="105"/>
      <c r="B49" s="107"/>
      <c r="C49" s="106"/>
      <c r="D49" s="105"/>
      <c r="E49" s="37" t="s">
        <v>20</v>
      </c>
    </row>
    <row r="50" spans="1:5" ht="47.25">
      <c r="A50" s="105"/>
      <c r="B50" s="107"/>
      <c r="C50" s="106"/>
      <c r="D50" s="105"/>
      <c r="E50" s="37" t="s">
        <v>550</v>
      </c>
    </row>
    <row r="51" spans="1:5" ht="31.5">
      <c r="A51" s="105"/>
      <c r="B51" s="107"/>
      <c r="C51" s="106"/>
      <c r="D51" s="105"/>
      <c r="E51" s="37" t="s">
        <v>133</v>
      </c>
    </row>
    <row r="52" spans="1:5" ht="15.75">
      <c r="A52" s="105"/>
      <c r="B52" s="107"/>
      <c r="C52" s="106"/>
      <c r="D52" s="105"/>
      <c r="E52" s="37" t="s">
        <v>132</v>
      </c>
    </row>
    <row r="53" spans="1:5" ht="15.75">
      <c r="A53" s="39" t="s">
        <v>425</v>
      </c>
      <c r="B53" s="39" t="s">
        <v>424</v>
      </c>
      <c r="C53" s="38">
        <f>+C54+C57</f>
        <v>2</v>
      </c>
      <c r="D53" s="37"/>
      <c r="E53" s="41"/>
    </row>
    <row r="54" spans="1:5" ht="47.25">
      <c r="A54" s="105" t="s">
        <v>428</v>
      </c>
      <c r="B54" s="107" t="s">
        <v>131</v>
      </c>
      <c r="C54" s="106">
        <v>1</v>
      </c>
      <c r="D54" s="105" t="s">
        <v>551</v>
      </c>
      <c r="E54" s="43" t="s">
        <v>552</v>
      </c>
    </row>
    <row r="55" spans="1:5" ht="84.75" customHeight="1">
      <c r="A55" s="105"/>
      <c r="B55" s="107"/>
      <c r="C55" s="106"/>
      <c r="D55" s="105"/>
      <c r="E55" s="43" t="s">
        <v>553</v>
      </c>
    </row>
    <row r="56" spans="1:5" ht="37.5" customHeight="1">
      <c r="A56" s="105"/>
      <c r="B56" s="107"/>
      <c r="C56" s="106"/>
      <c r="D56" s="105"/>
      <c r="E56" s="41" t="s">
        <v>554</v>
      </c>
    </row>
    <row r="57" spans="1:5" ht="36.75" customHeight="1">
      <c r="A57" s="105" t="s">
        <v>429</v>
      </c>
      <c r="B57" s="105" t="s">
        <v>434</v>
      </c>
      <c r="C57" s="106">
        <v>1</v>
      </c>
      <c r="D57" s="107" t="s">
        <v>557</v>
      </c>
      <c r="E57" s="37" t="s">
        <v>555</v>
      </c>
    </row>
    <row r="58" spans="1:5" ht="15.75">
      <c r="A58" s="105"/>
      <c r="B58" s="105"/>
      <c r="C58" s="106"/>
      <c r="D58" s="107"/>
      <c r="E58" s="37" t="s">
        <v>556</v>
      </c>
    </row>
    <row r="59" spans="1:5" ht="31.5">
      <c r="A59" s="141" t="s">
        <v>427</v>
      </c>
      <c r="B59" s="138" t="s">
        <v>8</v>
      </c>
      <c r="C59" s="139">
        <v>1.5</v>
      </c>
      <c r="D59" s="142" t="s">
        <v>21</v>
      </c>
      <c r="E59" s="60" t="s">
        <v>558</v>
      </c>
    </row>
    <row r="60" spans="1:5" ht="31.5">
      <c r="A60" s="141"/>
      <c r="B60" s="138"/>
      <c r="C60" s="139"/>
      <c r="D60" s="142"/>
      <c r="E60" s="61" t="s">
        <v>208</v>
      </c>
    </row>
    <row r="61" spans="1:5" ht="31.5">
      <c r="A61" s="141"/>
      <c r="B61" s="138"/>
      <c r="C61" s="139"/>
      <c r="D61" s="142"/>
      <c r="E61" s="61" t="s">
        <v>207</v>
      </c>
    </row>
    <row r="62" spans="1:5" ht="24" customHeight="1">
      <c r="A62" s="141"/>
      <c r="B62" s="138"/>
      <c r="C62" s="139"/>
      <c r="D62" s="142"/>
      <c r="E62" s="60" t="s">
        <v>206</v>
      </c>
    </row>
    <row r="63" spans="1:5" ht="157.5">
      <c r="A63" s="65" t="s">
        <v>430</v>
      </c>
      <c r="B63" s="66" t="s">
        <v>9</v>
      </c>
      <c r="C63" s="38">
        <v>1.5</v>
      </c>
      <c r="D63" s="37" t="s">
        <v>233</v>
      </c>
      <c r="E63" s="42" t="s">
        <v>226</v>
      </c>
    </row>
    <row r="64" spans="1:6" ht="18.75" customHeight="1">
      <c r="A64" s="39" t="s">
        <v>438</v>
      </c>
      <c r="B64" s="67" t="s">
        <v>533</v>
      </c>
      <c r="C64" s="68"/>
      <c r="D64" s="68"/>
      <c r="E64" s="69"/>
      <c r="F64" s="36">
        <f>C65+C72+C84+C92</f>
        <v>5.5</v>
      </c>
    </row>
    <row r="65" spans="1:5" ht="15.75">
      <c r="A65" s="110" t="s">
        <v>441</v>
      </c>
      <c r="B65" s="140" t="s">
        <v>22</v>
      </c>
      <c r="C65" s="121">
        <f>+C68+C70</f>
        <v>1</v>
      </c>
      <c r="D65" s="105"/>
      <c r="E65" s="37" t="s">
        <v>205</v>
      </c>
    </row>
    <row r="66" spans="1:5" ht="39.75" customHeight="1">
      <c r="A66" s="110"/>
      <c r="B66" s="140"/>
      <c r="C66" s="121"/>
      <c r="D66" s="105"/>
      <c r="E66" s="37" t="s">
        <v>204</v>
      </c>
    </row>
    <row r="67" spans="1:5" ht="15.75">
      <c r="A67" s="110"/>
      <c r="B67" s="140"/>
      <c r="C67" s="121"/>
      <c r="D67" s="105"/>
      <c r="E67" s="37" t="s">
        <v>203</v>
      </c>
    </row>
    <row r="68" spans="1:5" ht="15.75">
      <c r="A68" s="105" t="s">
        <v>442</v>
      </c>
      <c r="B68" s="107" t="s">
        <v>439</v>
      </c>
      <c r="C68" s="106">
        <v>0.5</v>
      </c>
      <c r="D68" s="105" t="s">
        <v>23</v>
      </c>
      <c r="E68" s="37" t="s">
        <v>202</v>
      </c>
    </row>
    <row r="69" spans="1:5" ht="15.75">
      <c r="A69" s="105"/>
      <c r="B69" s="107"/>
      <c r="C69" s="106"/>
      <c r="D69" s="105"/>
      <c r="E69" s="42" t="s">
        <v>201</v>
      </c>
    </row>
    <row r="70" spans="1:5" ht="15.75">
      <c r="A70" s="105" t="s">
        <v>443</v>
      </c>
      <c r="B70" s="105" t="s">
        <v>440</v>
      </c>
      <c r="C70" s="106">
        <v>0.5</v>
      </c>
      <c r="D70" s="95" t="s">
        <v>559</v>
      </c>
      <c r="E70" s="37" t="s">
        <v>200</v>
      </c>
    </row>
    <row r="71" spans="1:5" ht="31.5" customHeight="1">
      <c r="A71" s="105"/>
      <c r="B71" s="105"/>
      <c r="C71" s="106"/>
      <c r="D71" s="96"/>
      <c r="E71" s="37" t="s">
        <v>199</v>
      </c>
    </row>
    <row r="72" spans="1:5" ht="31.5">
      <c r="A72" s="39" t="s">
        <v>444</v>
      </c>
      <c r="B72" s="39" t="s">
        <v>198</v>
      </c>
      <c r="C72" s="38">
        <f>+C73+C76+C78+C81</f>
        <v>2.5</v>
      </c>
      <c r="D72" s="37"/>
      <c r="E72" s="37"/>
    </row>
    <row r="73" spans="1:5" ht="47.25">
      <c r="A73" s="105" t="s">
        <v>445</v>
      </c>
      <c r="B73" s="107" t="s">
        <v>520</v>
      </c>
      <c r="C73" s="106">
        <v>0.5</v>
      </c>
      <c r="D73" s="105" t="s">
        <v>197</v>
      </c>
      <c r="E73" s="37" t="s">
        <v>196</v>
      </c>
    </row>
    <row r="74" spans="1:5" ht="15.75">
      <c r="A74" s="105"/>
      <c r="B74" s="107"/>
      <c r="C74" s="106"/>
      <c r="D74" s="105"/>
      <c r="E74" s="42" t="s">
        <v>195</v>
      </c>
    </row>
    <row r="75" spans="1:5" ht="15.75">
      <c r="A75" s="105"/>
      <c r="B75" s="107"/>
      <c r="C75" s="106"/>
      <c r="D75" s="105"/>
      <c r="E75" s="37" t="s">
        <v>194</v>
      </c>
    </row>
    <row r="76" spans="1:5" ht="43.5" customHeight="1">
      <c r="A76" s="105" t="s">
        <v>446</v>
      </c>
      <c r="B76" s="105" t="s">
        <v>459</v>
      </c>
      <c r="C76" s="106">
        <v>0.5</v>
      </c>
      <c r="D76" s="105"/>
      <c r="E76" s="42" t="s">
        <v>193</v>
      </c>
    </row>
    <row r="77" spans="1:5" ht="50.25" customHeight="1">
      <c r="A77" s="105"/>
      <c r="B77" s="105"/>
      <c r="C77" s="106"/>
      <c r="D77" s="105"/>
      <c r="E77" s="37" t="s">
        <v>192</v>
      </c>
    </row>
    <row r="78" spans="1:5" ht="60" customHeight="1">
      <c r="A78" s="105" t="s">
        <v>447</v>
      </c>
      <c r="B78" s="107" t="s">
        <v>10</v>
      </c>
      <c r="C78" s="106">
        <v>1</v>
      </c>
      <c r="D78" s="105" t="s">
        <v>191</v>
      </c>
      <c r="E78" s="37" t="s">
        <v>190</v>
      </c>
    </row>
    <row r="79" spans="1:5" ht="47.25" customHeight="1">
      <c r="A79" s="105"/>
      <c r="B79" s="107"/>
      <c r="C79" s="106"/>
      <c r="D79" s="105"/>
      <c r="E79" s="42" t="s">
        <v>189</v>
      </c>
    </row>
    <row r="80" spans="1:5" ht="47.25" customHeight="1">
      <c r="A80" s="105"/>
      <c r="B80" s="107"/>
      <c r="C80" s="106"/>
      <c r="D80" s="105"/>
      <c r="E80" s="37" t="s">
        <v>188</v>
      </c>
    </row>
    <row r="81" spans="1:5" ht="63">
      <c r="A81" s="105" t="s">
        <v>448</v>
      </c>
      <c r="B81" s="105" t="s">
        <v>187</v>
      </c>
      <c r="C81" s="106">
        <v>0.5</v>
      </c>
      <c r="D81" s="105" t="s">
        <v>186</v>
      </c>
      <c r="E81" s="37" t="s">
        <v>185</v>
      </c>
    </row>
    <row r="82" spans="1:5" ht="15.75">
      <c r="A82" s="105"/>
      <c r="B82" s="105"/>
      <c r="C82" s="106"/>
      <c r="D82" s="105"/>
      <c r="E82" s="42" t="s">
        <v>184</v>
      </c>
    </row>
    <row r="83" spans="1:5" ht="15.75">
      <c r="A83" s="105"/>
      <c r="B83" s="105"/>
      <c r="C83" s="106"/>
      <c r="D83" s="105"/>
      <c r="E83" s="37" t="s">
        <v>223</v>
      </c>
    </row>
    <row r="84" spans="1:5" ht="31.5">
      <c r="A84" s="39" t="s">
        <v>449</v>
      </c>
      <c r="B84" s="39" t="s">
        <v>450</v>
      </c>
      <c r="C84" s="38">
        <f>+C85+C89</f>
        <v>1.5</v>
      </c>
      <c r="D84" s="37"/>
      <c r="E84" s="37"/>
    </row>
    <row r="85" spans="1:5" ht="63">
      <c r="A85" s="105" t="s">
        <v>452</v>
      </c>
      <c r="B85" s="105" t="s">
        <v>222</v>
      </c>
      <c r="C85" s="106">
        <v>1</v>
      </c>
      <c r="D85" s="37" t="s">
        <v>362</v>
      </c>
      <c r="E85" s="37" t="s">
        <v>326</v>
      </c>
    </row>
    <row r="86" spans="1:5" ht="47.25">
      <c r="A86" s="105"/>
      <c r="B86" s="105"/>
      <c r="C86" s="106"/>
      <c r="D86" s="37" t="s">
        <v>221</v>
      </c>
      <c r="E86" s="37" t="s">
        <v>220</v>
      </c>
    </row>
    <row r="87" spans="1:5" ht="63">
      <c r="A87" s="105"/>
      <c r="B87" s="105"/>
      <c r="C87" s="106"/>
      <c r="D87" s="37" t="s">
        <v>219</v>
      </c>
      <c r="E87" s="37" t="s">
        <v>218</v>
      </c>
    </row>
    <row r="88" spans="1:5" ht="63">
      <c r="A88" s="105"/>
      <c r="B88" s="105"/>
      <c r="C88" s="106"/>
      <c r="D88" s="37" t="s">
        <v>217</v>
      </c>
      <c r="E88" s="37" t="s">
        <v>216</v>
      </c>
    </row>
    <row r="89" spans="1:5" ht="63">
      <c r="A89" s="105" t="s">
        <v>453</v>
      </c>
      <c r="B89" s="105" t="s">
        <v>215</v>
      </c>
      <c r="C89" s="106">
        <v>0.5</v>
      </c>
      <c r="D89" s="37" t="s">
        <v>214</v>
      </c>
      <c r="E89" s="42" t="s">
        <v>213</v>
      </c>
    </row>
    <row r="90" spans="1:5" ht="47.25">
      <c r="A90" s="105"/>
      <c r="B90" s="105"/>
      <c r="C90" s="106"/>
      <c r="D90" s="37" t="s">
        <v>183</v>
      </c>
      <c r="E90" s="42" t="s">
        <v>182</v>
      </c>
    </row>
    <row r="91" spans="1:5" ht="31.5">
      <c r="A91" s="105"/>
      <c r="B91" s="105"/>
      <c r="C91" s="106"/>
      <c r="D91" s="40"/>
      <c r="E91" s="37" t="s">
        <v>181</v>
      </c>
    </row>
    <row r="92" spans="1:5" ht="83.25" customHeight="1">
      <c r="A92" s="108">
        <v>2.4</v>
      </c>
      <c r="B92" s="109" t="s">
        <v>363</v>
      </c>
      <c r="C92" s="108">
        <v>0.5</v>
      </c>
      <c r="D92" s="57" t="s">
        <v>224</v>
      </c>
      <c r="E92" s="57" t="s">
        <v>364</v>
      </c>
    </row>
    <row r="93" spans="1:5" ht="99.75" customHeight="1">
      <c r="A93" s="108"/>
      <c r="B93" s="109"/>
      <c r="C93" s="108"/>
      <c r="D93" s="57" t="s">
        <v>210</v>
      </c>
      <c r="E93" s="58" t="s">
        <v>560</v>
      </c>
    </row>
    <row r="94" spans="1:5" ht="31.5">
      <c r="A94" s="108"/>
      <c r="B94" s="109"/>
      <c r="C94" s="108"/>
      <c r="D94" s="57" t="s">
        <v>211</v>
      </c>
      <c r="E94" s="58"/>
    </row>
    <row r="95" spans="1:5" ht="15.75">
      <c r="A95" s="39" t="s">
        <v>465</v>
      </c>
      <c r="B95" s="110" t="s">
        <v>180</v>
      </c>
      <c r="C95" s="110"/>
      <c r="D95" s="110"/>
      <c r="E95" s="110"/>
    </row>
    <row r="96" spans="1:5" ht="31.5" customHeight="1">
      <c r="A96" s="118">
        <v>3.1</v>
      </c>
      <c r="B96" s="133" t="s">
        <v>478</v>
      </c>
      <c r="C96" s="118">
        <v>1</v>
      </c>
      <c r="D96" s="122" t="s">
        <v>95</v>
      </c>
      <c r="E96" s="42" t="s">
        <v>179</v>
      </c>
    </row>
    <row r="97" spans="1:5" ht="47.25">
      <c r="A97" s="119"/>
      <c r="B97" s="134"/>
      <c r="C97" s="119"/>
      <c r="D97" s="123"/>
      <c r="E97" s="37" t="s">
        <v>178</v>
      </c>
    </row>
    <row r="98" spans="1:5" ht="15.75">
      <c r="A98" s="119"/>
      <c r="B98" s="134"/>
      <c r="C98" s="119"/>
      <c r="D98" s="123"/>
      <c r="E98" s="42" t="s">
        <v>88</v>
      </c>
    </row>
    <row r="99" spans="1:5" ht="15.75">
      <c r="A99" s="119"/>
      <c r="B99" s="134"/>
      <c r="C99" s="119"/>
      <c r="D99" s="123"/>
      <c r="E99" s="42" t="s">
        <v>177</v>
      </c>
    </row>
    <row r="100" spans="1:5" ht="31.5" customHeight="1">
      <c r="A100" s="119"/>
      <c r="B100" s="134"/>
      <c r="C100" s="119"/>
      <c r="D100" s="123"/>
      <c r="E100" s="37" t="s">
        <v>96</v>
      </c>
    </row>
    <row r="101" spans="1:5" ht="31.5">
      <c r="A101" s="119"/>
      <c r="B101" s="134"/>
      <c r="C101" s="119"/>
      <c r="D101" s="123"/>
      <c r="E101" s="42" t="s">
        <v>11</v>
      </c>
    </row>
    <row r="102" spans="1:5" ht="78.75">
      <c r="A102" s="120"/>
      <c r="B102" s="135"/>
      <c r="C102" s="120"/>
      <c r="D102" s="124"/>
      <c r="E102" s="42" t="s">
        <v>12</v>
      </c>
    </row>
    <row r="103" spans="1:5" s="49" customFormat="1" ht="31.5">
      <c r="A103" s="127" t="s">
        <v>468</v>
      </c>
      <c r="B103" s="125" t="s">
        <v>522</v>
      </c>
      <c r="C103" s="95">
        <v>0.5</v>
      </c>
      <c r="D103" s="42" t="s">
        <v>97</v>
      </c>
      <c r="E103" s="42" t="s">
        <v>328</v>
      </c>
    </row>
    <row r="104" spans="1:5" ht="47.25">
      <c r="A104" s="128"/>
      <c r="B104" s="126"/>
      <c r="C104" s="96"/>
      <c r="D104" s="37" t="s">
        <v>532</v>
      </c>
      <c r="E104" s="42" t="s">
        <v>228</v>
      </c>
    </row>
    <row r="105" spans="1:5" s="49" customFormat="1" ht="15.75">
      <c r="A105" s="53" t="s">
        <v>469</v>
      </c>
      <c r="B105" s="52" t="s">
        <v>466</v>
      </c>
      <c r="C105" s="51">
        <v>5</v>
      </c>
      <c r="D105" s="50"/>
      <c r="E105" s="42"/>
    </row>
    <row r="106" spans="1:5" ht="47.25">
      <c r="A106" s="105" t="s">
        <v>470</v>
      </c>
      <c r="B106" s="105" t="s">
        <v>98</v>
      </c>
      <c r="C106" s="121">
        <v>3</v>
      </c>
      <c r="D106" s="42" t="s">
        <v>97</v>
      </c>
      <c r="E106" s="42" t="s">
        <v>176</v>
      </c>
    </row>
    <row r="107" spans="1:5" ht="47.25">
      <c r="A107" s="105"/>
      <c r="B107" s="105"/>
      <c r="C107" s="121"/>
      <c r="D107" s="37" t="s">
        <v>532</v>
      </c>
      <c r="E107" s="42" t="s">
        <v>175</v>
      </c>
    </row>
    <row r="108" spans="1:5" ht="15.75">
      <c r="A108" s="105"/>
      <c r="B108" s="105"/>
      <c r="C108" s="121"/>
      <c r="D108" s="40"/>
      <c r="E108" s="37" t="s">
        <v>174</v>
      </c>
    </row>
    <row r="109" spans="1:5" ht="47.25">
      <c r="A109" s="130" t="s">
        <v>471</v>
      </c>
      <c r="B109" s="125" t="s">
        <v>481</v>
      </c>
      <c r="C109" s="118">
        <v>2</v>
      </c>
      <c r="D109" s="37" t="s">
        <v>97</v>
      </c>
      <c r="E109" s="42" t="s">
        <v>94</v>
      </c>
    </row>
    <row r="110" spans="1:5" ht="47.25">
      <c r="A110" s="131"/>
      <c r="B110" s="129"/>
      <c r="C110" s="119"/>
      <c r="D110" s="37" t="s">
        <v>532</v>
      </c>
      <c r="E110" s="42" t="s">
        <v>93</v>
      </c>
    </row>
    <row r="111" spans="1:5" ht="15.75" customHeight="1">
      <c r="A111" s="132"/>
      <c r="B111" s="126"/>
      <c r="C111" s="120"/>
      <c r="D111" s="40"/>
      <c r="E111" s="42" t="s">
        <v>92</v>
      </c>
    </row>
    <row r="112" spans="1:5" ht="78.75">
      <c r="A112" s="38">
        <v>3.4</v>
      </c>
      <c r="B112" s="45" t="s">
        <v>99</v>
      </c>
      <c r="C112" s="38">
        <f>+C113+C115</f>
        <v>1</v>
      </c>
      <c r="D112" s="37"/>
      <c r="E112" s="41"/>
    </row>
    <row r="113" spans="1:5" ht="94.5">
      <c r="A113" s="106" t="s">
        <v>475</v>
      </c>
      <c r="B113" s="107" t="s">
        <v>91</v>
      </c>
      <c r="C113" s="106">
        <v>0.5</v>
      </c>
      <c r="D113" s="37" t="s">
        <v>97</v>
      </c>
      <c r="E113" s="62" t="s">
        <v>353</v>
      </c>
    </row>
    <row r="114" spans="1:5" ht="47.25">
      <c r="A114" s="106"/>
      <c r="B114" s="107"/>
      <c r="C114" s="106"/>
      <c r="D114" s="37" t="s">
        <v>532</v>
      </c>
      <c r="E114" s="37" t="s">
        <v>90</v>
      </c>
    </row>
    <row r="115" spans="1:5" ht="47.25">
      <c r="A115" s="106" t="s">
        <v>476</v>
      </c>
      <c r="B115" s="107" t="s">
        <v>100</v>
      </c>
      <c r="C115" s="106">
        <v>0.5</v>
      </c>
      <c r="D115" s="37" t="s">
        <v>97</v>
      </c>
      <c r="E115" s="41" t="s">
        <v>0</v>
      </c>
    </row>
    <row r="116" spans="1:5" ht="47.25">
      <c r="A116" s="106"/>
      <c r="B116" s="107"/>
      <c r="C116" s="106"/>
      <c r="D116" s="37" t="s">
        <v>532</v>
      </c>
      <c r="E116" s="41" t="s">
        <v>89</v>
      </c>
    </row>
    <row r="117" spans="1:5" ht="15.75">
      <c r="A117" s="106"/>
      <c r="B117" s="107"/>
      <c r="C117" s="106"/>
      <c r="D117" s="40"/>
      <c r="E117" s="41" t="s">
        <v>88</v>
      </c>
    </row>
    <row r="118" spans="1:5" ht="15.75">
      <c r="A118" s="106"/>
      <c r="B118" s="107"/>
      <c r="C118" s="106"/>
      <c r="D118" s="40"/>
      <c r="E118" s="41" t="s">
        <v>87</v>
      </c>
    </row>
    <row r="119" spans="1:5" ht="15.75">
      <c r="A119" s="106"/>
      <c r="B119" s="107"/>
      <c r="C119" s="106"/>
      <c r="D119" s="40"/>
      <c r="E119" s="37" t="s">
        <v>86</v>
      </c>
    </row>
    <row r="120" spans="1:5" ht="164.25" customHeight="1">
      <c r="A120" s="39" t="s">
        <v>477</v>
      </c>
      <c r="B120" s="45" t="s">
        <v>1</v>
      </c>
      <c r="C120" s="38">
        <v>1</v>
      </c>
      <c r="D120" s="42" t="s">
        <v>229</v>
      </c>
      <c r="E120" s="42" t="s">
        <v>2</v>
      </c>
    </row>
    <row r="121" spans="1:5" ht="31.5" customHeight="1">
      <c r="A121" s="39" t="s">
        <v>486</v>
      </c>
      <c r="B121" s="110" t="s">
        <v>85</v>
      </c>
      <c r="C121" s="110"/>
      <c r="D121" s="110"/>
      <c r="E121" s="110"/>
    </row>
    <row r="122" spans="1:5" ht="119.25" customHeight="1">
      <c r="A122" s="48">
        <v>4.1</v>
      </c>
      <c r="B122" s="48" t="s">
        <v>365</v>
      </c>
      <c r="C122" s="47">
        <v>0.5</v>
      </c>
      <c r="D122" s="43" t="s">
        <v>561</v>
      </c>
      <c r="E122" s="43" t="s">
        <v>101</v>
      </c>
    </row>
    <row r="123" spans="1:5" ht="31.5">
      <c r="A123" s="110" t="s">
        <v>489</v>
      </c>
      <c r="B123" s="110" t="s">
        <v>487</v>
      </c>
      <c r="C123" s="121">
        <v>1.5</v>
      </c>
      <c r="D123" s="107" t="s">
        <v>354</v>
      </c>
      <c r="E123" s="37" t="s">
        <v>562</v>
      </c>
    </row>
    <row r="124" spans="1:5" ht="31.5">
      <c r="A124" s="110"/>
      <c r="B124" s="110"/>
      <c r="C124" s="121"/>
      <c r="D124" s="107"/>
      <c r="E124" s="37" t="s">
        <v>563</v>
      </c>
    </row>
    <row r="125" spans="1:5" ht="15.75">
      <c r="A125" s="39">
        <v>4.3</v>
      </c>
      <c r="B125" s="39" t="s">
        <v>84</v>
      </c>
      <c r="C125" s="38">
        <v>1.5</v>
      </c>
      <c r="D125" s="37"/>
      <c r="E125" s="37"/>
    </row>
    <row r="126" spans="1:5" ht="47.25">
      <c r="A126" s="37" t="s">
        <v>496</v>
      </c>
      <c r="B126" s="41" t="s">
        <v>13</v>
      </c>
      <c r="C126" s="44">
        <v>0.5</v>
      </c>
      <c r="D126" s="37" t="s">
        <v>83</v>
      </c>
      <c r="E126" s="37" t="s">
        <v>82</v>
      </c>
    </row>
    <row r="127" spans="1:5" ht="47.25">
      <c r="A127" s="105" t="s">
        <v>497</v>
      </c>
      <c r="B127" s="107" t="s">
        <v>102</v>
      </c>
      <c r="C127" s="106">
        <v>0.5</v>
      </c>
      <c r="D127" s="107" t="s">
        <v>81</v>
      </c>
      <c r="E127" s="37" t="s">
        <v>14</v>
      </c>
    </row>
    <row r="128" spans="1:5" ht="31.5">
      <c r="A128" s="105"/>
      <c r="B128" s="107"/>
      <c r="C128" s="106"/>
      <c r="D128" s="107"/>
      <c r="E128" s="37" t="s">
        <v>80</v>
      </c>
    </row>
    <row r="129" spans="1:5" ht="15.75">
      <c r="A129" s="105"/>
      <c r="B129" s="107"/>
      <c r="C129" s="106"/>
      <c r="D129" s="107"/>
      <c r="E129" s="37" t="s">
        <v>79</v>
      </c>
    </row>
    <row r="130" spans="1:5" ht="80.25" customHeight="1">
      <c r="A130" s="105" t="s">
        <v>498</v>
      </c>
      <c r="B130" s="105" t="s">
        <v>78</v>
      </c>
      <c r="C130" s="106">
        <v>0.5</v>
      </c>
      <c r="D130" s="105" t="s">
        <v>564</v>
      </c>
      <c r="E130" s="37" t="s">
        <v>322</v>
      </c>
    </row>
    <row r="131" spans="1:5" ht="15.75">
      <c r="A131" s="105"/>
      <c r="B131" s="105"/>
      <c r="C131" s="106"/>
      <c r="D131" s="105"/>
      <c r="E131" s="37" t="s">
        <v>77</v>
      </c>
    </row>
    <row r="132" spans="1:5" ht="94.5">
      <c r="A132" s="108">
        <v>4.4</v>
      </c>
      <c r="B132" s="109" t="s">
        <v>3</v>
      </c>
      <c r="C132" s="108">
        <v>1</v>
      </c>
      <c r="D132" s="58" t="s">
        <v>230</v>
      </c>
      <c r="E132" s="57" t="s">
        <v>4</v>
      </c>
    </row>
    <row r="133" spans="1:5" ht="94.5">
      <c r="A133" s="108"/>
      <c r="B133" s="109"/>
      <c r="C133" s="108"/>
      <c r="D133" s="58" t="s">
        <v>225</v>
      </c>
      <c r="E133" s="58" t="s">
        <v>231</v>
      </c>
    </row>
    <row r="134" spans="1:5" ht="31.5" customHeight="1">
      <c r="A134" s="39">
        <v>5</v>
      </c>
      <c r="B134" s="110" t="s">
        <v>76</v>
      </c>
      <c r="C134" s="110"/>
      <c r="D134" s="110"/>
      <c r="E134" s="110"/>
    </row>
    <row r="135" spans="1:5" ht="15">
      <c r="A135" s="110">
        <v>5.1</v>
      </c>
      <c r="B135" s="110" t="s">
        <v>103</v>
      </c>
      <c r="C135" s="121">
        <v>1</v>
      </c>
      <c r="D135" s="105" t="s">
        <v>75</v>
      </c>
      <c r="E135" s="46"/>
    </row>
    <row r="136" spans="1:5" ht="15.75">
      <c r="A136" s="110"/>
      <c r="B136" s="110"/>
      <c r="C136" s="121"/>
      <c r="D136" s="105"/>
      <c r="E136" s="37" t="s">
        <v>74</v>
      </c>
    </row>
    <row r="137" spans="1:5" ht="15.75">
      <c r="A137" s="110"/>
      <c r="B137" s="110"/>
      <c r="C137" s="121"/>
      <c r="D137" s="105"/>
      <c r="E137" s="37" t="s">
        <v>73</v>
      </c>
    </row>
    <row r="138" spans="1:5" ht="15.75">
      <c r="A138" s="110"/>
      <c r="B138" s="110"/>
      <c r="C138" s="121"/>
      <c r="D138" s="105"/>
      <c r="E138" s="37" t="s">
        <v>323</v>
      </c>
    </row>
    <row r="139" spans="1:5" ht="15.75">
      <c r="A139" s="110"/>
      <c r="B139" s="110"/>
      <c r="C139" s="121"/>
      <c r="D139" s="105"/>
      <c r="E139" s="37" t="s">
        <v>72</v>
      </c>
    </row>
    <row r="140" spans="1:5" ht="15.75">
      <c r="A140" s="110" t="s">
        <v>243</v>
      </c>
      <c r="B140" s="115" t="s">
        <v>104</v>
      </c>
      <c r="C140" s="116">
        <v>1</v>
      </c>
      <c r="D140" s="117" t="s">
        <v>356</v>
      </c>
      <c r="E140" s="62" t="s">
        <v>71</v>
      </c>
    </row>
    <row r="141" spans="1:5" ht="15.75">
      <c r="A141" s="110"/>
      <c r="B141" s="115"/>
      <c r="C141" s="116"/>
      <c r="D141" s="117"/>
      <c r="E141" s="62" t="s">
        <v>70</v>
      </c>
    </row>
    <row r="142" spans="1:5" ht="94.5">
      <c r="A142" s="39" t="s">
        <v>373</v>
      </c>
      <c r="B142" s="39" t="s">
        <v>524</v>
      </c>
      <c r="C142" s="38">
        <v>1</v>
      </c>
      <c r="D142" s="37" t="s">
        <v>69</v>
      </c>
      <c r="E142" s="37" t="s">
        <v>68</v>
      </c>
    </row>
    <row r="143" spans="1:5" ht="31.5">
      <c r="A143" s="110">
        <v>5.4</v>
      </c>
      <c r="B143" s="110" t="s">
        <v>105</v>
      </c>
      <c r="C143" s="121">
        <v>0.5</v>
      </c>
      <c r="D143" s="105" t="s">
        <v>67</v>
      </c>
      <c r="E143" s="37" t="s">
        <v>66</v>
      </c>
    </row>
    <row r="144" spans="1:5" ht="42" customHeight="1">
      <c r="A144" s="110"/>
      <c r="B144" s="110"/>
      <c r="C144" s="121"/>
      <c r="D144" s="105"/>
      <c r="E144" s="37" t="s">
        <v>65</v>
      </c>
    </row>
    <row r="145" spans="1:5" ht="30.75" customHeight="1">
      <c r="A145" s="110"/>
      <c r="B145" s="110"/>
      <c r="C145" s="121"/>
      <c r="D145" s="105"/>
      <c r="E145" s="37" t="s">
        <v>64</v>
      </c>
    </row>
    <row r="146" spans="1:5" ht="63">
      <c r="A146" s="39" t="s">
        <v>375</v>
      </c>
      <c r="B146" s="45" t="s">
        <v>63</v>
      </c>
      <c r="C146" s="38">
        <v>1</v>
      </c>
      <c r="D146" s="37"/>
      <c r="E146" s="37"/>
    </row>
    <row r="147" spans="1:5" ht="31.5">
      <c r="A147" s="105" t="s">
        <v>376</v>
      </c>
      <c r="B147" s="107" t="s">
        <v>526</v>
      </c>
      <c r="C147" s="106">
        <v>0.5</v>
      </c>
      <c r="D147" s="105" t="s">
        <v>106</v>
      </c>
      <c r="E147" s="62" t="s">
        <v>355</v>
      </c>
    </row>
    <row r="148" spans="1:5" ht="31.5">
      <c r="A148" s="105"/>
      <c r="B148" s="107"/>
      <c r="C148" s="106"/>
      <c r="D148" s="105"/>
      <c r="E148" s="37" t="s">
        <v>62</v>
      </c>
    </row>
    <row r="149" spans="1:5" ht="15.75">
      <c r="A149" s="105"/>
      <c r="B149" s="107"/>
      <c r="C149" s="106"/>
      <c r="D149" s="105"/>
      <c r="E149" s="37" t="s">
        <v>61</v>
      </c>
    </row>
    <row r="150" spans="1:5" ht="15.75">
      <c r="A150" s="105" t="s">
        <v>377</v>
      </c>
      <c r="B150" s="105" t="s">
        <v>60</v>
      </c>
      <c r="C150" s="106">
        <v>0.5</v>
      </c>
      <c r="D150" s="105" t="s">
        <v>59</v>
      </c>
      <c r="E150" s="37" t="s">
        <v>58</v>
      </c>
    </row>
    <row r="151" spans="1:5" ht="31.5">
      <c r="A151" s="105"/>
      <c r="B151" s="105"/>
      <c r="C151" s="106"/>
      <c r="D151" s="105"/>
      <c r="E151" s="42" t="s">
        <v>329</v>
      </c>
    </row>
    <row r="152" spans="1:5" ht="31.5">
      <c r="A152" s="105"/>
      <c r="B152" s="105"/>
      <c r="C152" s="106"/>
      <c r="D152" s="105"/>
      <c r="E152" s="42" t="s">
        <v>330</v>
      </c>
    </row>
    <row r="153" spans="1:5" ht="15.75" customHeight="1">
      <c r="A153" s="118" t="s">
        <v>379</v>
      </c>
      <c r="B153" s="111" t="s">
        <v>528</v>
      </c>
      <c r="C153" s="118">
        <v>1</v>
      </c>
      <c r="D153" s="105" t="s">
        <v>581</v>
      </c>
      <c r="E153" s="42" t="s">
        <v>582</v>
      </c>
    </row>
    <row r="154" spans="1:5" ht="15.75">
      <c r="A154" s="119"/>
      <c r="B154" s="112"/>
      <c r="C154" s="119"/>
      <c r="D154" s="105"/>
      <c r="E154" s="42" t="s">
        <v>56</v>
      </c>
    </row>
    <row r="155" spans="1:5" ht="31.5" customHeight="1">
      <c r="A155" s="119"/>
      <c r="B155" s="112"/>
      <c r="C155" s="119"/>
      <c r="D155" s="97" t="s">
        <v>583</v>
      </c>
      <c r="E155" s="42" t="s">
        <v>584</v>
      </c>
    </row>
    <row r="156" spans="1:5" ht="15.75" customHeight="1">
      <c r="A156" s="120"/>
      <c r="B156" s="113"/>
      <c r="C156" s="120"/>
      <c r="D156" s="98"/>
      <c r="E156" s="37" t="s">
        <v>57</v>
      </c>
    </row>
    <row r="157" spans="1:5" ht="15.75">
      <c r="A157" s="39" t="s">
        <v>380</v>
      </c>
      <c r="B157" s="39" t="s">
        <v>107</v>
      </c>
      <c r="C157" s="38">
        <f>+C158+C161+C165</f>
        <v>2.5</v>
      </c>
      <c r="D157" s="37"/>
      <c r="E157" s="37"/>
    </row>
    <row r="158" spans="1:5" ht="31.5">
      <c r="A158" s="105" t="s">
        <v>384</v>
      </c>
      <c r="B158" s="105" t="s">
        <v>381</v>
      </c>
      <c r="C158" s="106">
        <v>0.5</v>
      </c>
      <c r="D158" s="105" t="s">
        <v>55</v>
      </c>
      <c r="E158" s="37" t="s">
        <v>585</v>
      </c>
    </row>
    <row r="159" spans="1:5" ht="15.75">
      <c r="A159" s="105"/>
      <c r="B159" s="105"/>
      <c r="C159" s="106"/>
      <c r="D159" s="105"/>
      <c r="E159" s="42" t="s">
        <v>54</v>
      </c>
    </row>
    <row r="160" spans="1:5" ht="15.75">
      <c r="A160" s="105"/>
      <c r="B160" s="105"/>
      <c r="C160" s="106"/>
      <c r="D160" s="105"/>
      <c r="E160" s="42" t="s">
        <v>53</v>
      </c>
    </row>
    <row r="161" spans="1:5" ht="31.5">
      <c r="A161" s="105" t="s">
        <v>385</v>
      </c>
      <c r="B161" s="105" t="s">
        <v>52</v>
      </c>
      <c r="C161" s="106">
        <v>1</v>
      </c>
      <c r="D161" s="105" t="s">
        <v>51</v>
      </c>
      <c r="E161" s="37" t="s">
        <v>586</v>
      </c>
    </row>
    <row r="162" spans="1:5" ht="15.75">
      <c r="A162" s="105"/>
      <c r="B162" s="105"/>
      <c r="C162" s="106"/>
      <c r="D162" s="105"/>
      <c r="E162" s="42" t="s">
        <v>50</v>
      </c>
    </row>
    <row r="163" spans="1:5" ht="15.75">
      <c r="A163" s="105"/>
      <c r="B163" s="105"/>
      <c r="C163" s="106"/>
      <c r="D163" s="105"/>
      <c r="E163" s="42" t="s">
        <v>49</v>
      </c>
    </row>
    <row r="164" spans="1:5" ht="15.75">
      <c r="A164" s="105"/>
      <c r="B164" s="105"/>
      <c r="C164" s="106"/>
      <c r="D164" s="105"/>
      <c r="E164" s="42" t="s">
        <v>48</v>
      </c>
    </row>
    <row r="165" spans="1:5" ht="31.5">
      <c r="A165" s="105" t="s">
        <v>386</v>
      </c>
      <c r="B165" s="105" t="s">
        <v>47</v>
      </c>
      <c r="C165" s="106">
        <v>1</v>
      </c>
      <c r="D165" s="105" t="s">
        <v>46</v>
      </c>
      <c r="E165" s="37" t="s">
        <v>45</v>
      </c>
    </row>
    <row r="166" spans="1:5" ht="15.75">
      <c r="A166" s="105"/>
      <c r="B166" s="105"/>
      <c r="C166" s="106"/>
      <c r="D166" s="105"/>
      <c r="E166" s="42" t="s">
        <v>44</v>
      </c>
    </row>
    <row r="167" spans="1:5" ht="15.75">
      <c r="A167" s="105"/>
      <c r="B167" s="105"/>
      <c r="C167" s="106"/>
      <c r="D167" s="105"/>
      <c r="E167" s="42" t="s">
        <v>43</v>
      </c>
    </row>
    <row r="168" spans="1:5" ht="31.5">
      <c r="A168" s="39" t="s">
        <v>387</v>
      </c>
      <c r="B168" s="39" t="s">
        <v>383</v>
      </c>
      <c r="C168" s="38">
        <v>1.5</v>
      </c>
      <c r="D168" s="37"/>
      <c r="E168" s="37" t="s">
        <v>587</v>
      </c>
    </row>
    <row r="169" spans="1:5" ht="63">
      <c r="A169" s="114" t="s">
        <v>388</v>
      </c>
      <c r="B169" s="109" t="s">
        <v>5</v>
      </c>
      <c r="C169" s="108">
        <v>1</v>
      </c>
      <c r="D169" s="57" t="s">
        <v>224</v>
      </c>
      <c r="E169" s="63" t="s">
        <v>580</v>
      </c>
    </row>
    <row r="170" spans="1:5" ht="94.5">
      <c r="A170" s="108"/>
      <c r="B170" s="109"/>
      <c r="C170" s="108"/>
      <c r="D170" s="57" t="s">
        <v>360</v>
      </c>
      <c r="E170" s="58" t="s">
        <v>231</v>
      </c>
    </row>
    <row r="171" spans="1:5" ht="15.75">
      <c r="A171" s="39" t="s">
        <v>254</v>
      </c>
      <c r="B171" s="110" t="s">
        <v>42</v>
      </c>
      <c r="C171" s="110"/>
      <c r="D171" s="110"/>
      <c r="E171" s="110"/>
    </row>
    <row r="172" spans="1:5" ht="31.5" customHeight="1">
      <c r="A172" s="39">
        <v>6.1</v>
      </c>
      <c r="B172" s="39" t="s">
        <v>41</v>
      </c>
      <c r="C172" s="38">
        <f>+C173+C175</f>
        <v>4</v>
      </c>
      <c r="D172" s="39"/>
      <c r="E172" s="39"/>
    </row>
    <row r="173" spans="1:5" ht="31.5">
      <c r="A173" s="105" t="s">
        <v>256</v>
      </c>
      <c r="B173" s="107" t="s">
        <v>40</v>
      </c>
      <c r="C173" s="106">
        <v>2</v>
      </c>
      <c r="D173" s="105" t="s">
        <v>39</v>
      </c>
      <c r="E173" s="37" t="s">
        <v>38</v>
      </c>
    </row>
    <row r="174" spans="1:5" ht="78.75">
      <c r="A174" s="105"/>
      <c r="B174" s="107"/>
      <c r="C174" s="106"/>
      <c r="D174" s="105"/>
      <c r="E174" s="37" t="s">
        <v>37</v>
      </c>
    </row>
    <row r="175" spans="1:5" ht="47.25">
      <c r="A175" s="37" t="s">
        <v>257</v>
      </c>
      <c r="B175" s="37" t="s">
        <v>108</v>
      </c>
      <c r="C175" s="44">
        <v>2</v>
      </c>
      <c r="D175" s="37" t="s">
        <v>357</v>
      </c>
      <c r="E175" s="37" t="s">
        <v>122</v>
      </c>
    </row>
    <row r="176" spans="1:5" ht="31.5">
      <c r="A176" s="39" t="s">
        <v>260</v>
      </c>
      <c r="B176" s="39" t="s">
        <v>269</v>
      </c>
      <c r="C176" s="38">
        <v>1.5</v>
      </c>
      <c r="D176" s="37"/>
      <c r="E176" s="37"/>
    </row>
    <row r="177" spans="1:5" ht="94.5">
      <c r="A177" s="108" t="s">
        <v>268</v>
      </c>
      <c r="B177" s="109" t="s">
        <v>366</v>
      </c>
      <c r="C177" s="108">
        <v>1</v>
      </c>
      <c r="D177" s="58" t="s">
        <v>232</v>
      </c>
      <c r="E177" s="57" t="s">
        <v>6</v>
      </c>
    </row>
    <row r="178" spans="1:5" ht="94.5">
      <c r="A178" s="108"/>
      <c r="B178" s="109"/>
      <c r="C178" s="108"/>
      <c r="D178" s="57" t="s">
        <v>225</v>
      </c>
      <c r="E178" s="58" t="s">
        <v>231</v>
      </c>
    </row>
    <row r="179" spans="1:5" ht="24.75" customHeight="1">
      <c r="A179" s="39">
        <v>7</v>
      </c>
      <c r="B179" s="110" t="s">
        <v>36</v>
      </c>
      <c r="C179" s="110"/>
      <c r="D179" s="110"/>
      <c r="E179" s="110"/>
    </row>
    <row r="180" spans="1:5" ht="31.5">
      <c r="A180" s="39">
        <v>7.1</v>
      </c>
      <c r="B180" s="39" t="s">
        <v>352</v>
      </c>
      <c r="C180" s="38">
        <f>+C181+C185+C187+C191</f>
        <v>5.5</v>
      </c>
      <c r="D180" s="37"/>
      <c r="E180" s="37"/>
    </row>
    <row r="181" spans="1:5" ht="31.5">
      <c r="A181" s="105" t="s">
        <v>277</v>
      </c>
      <c r="B181" s="107" t="s">
        <v>351</v>
      </c>
      <c r="C181" s="106">
        <v>1.5</v>
      </c>
      <c r="D181" s="107" t="s">
        <v>350</v>
      </c>
      <c r="E181" s="37" t="s">
        <v>121</v>
      </c>
    </row>
    <row r="182" spans="1:5" ht="15.75">
      <c r="A182" s="105"/>
      <c r="B182" s="107"/>
      <c r="C182" s="106"/>
      <c r="D182" s="107"/>
      <c r="E182" s="37" t="s">
        <v>120</v>
      </c>
    </row>
    <row r="183" spans="1:5" ht="15.75">
      <c r="A183" s="105"/>
      <c r="B183" s="107"/>
      <c r="C183" s="106"/>
      <c r="D183" s="107"/>
      <c r="E183" s="42" t="s">
        <v>119</v>
      </c>
    </row>
    <row r="184" spans="1:5" ht="15.75">
      <c r="A184" s="105"/>
      <c r="B184" s="107"/>
      <c r="C184" s="106"/>
      <c r="D184" s="107"/>
      <c r="E184" s="42" t="s">
        <v>118</v>
      </c>
    </row>
    <row r="185" spans="1:5" ht="63">
      <c r="A185" s="105" t="s">
        <v>278</v>
      </c>
      <c r="B185" s="107" t="s">
        <v>367</v>
      </c>
      <c r="C185" s="106">
        <v>1.5</v>
      </c>
      <c r="D185" s="107" t="s">
        <v>123</v>
      </c>
      <c r="E185" s="42" t="s">
        <v>368</v>
      </c>
    </row>
    <row r="186" spans="1:5" ht="31.5">
      <c r="A186" s="105"/>
      <c r="B186" s="107"/>
      <c r="C186" s="106"/>
      <c r="D186" s="107"/>
      <c r="E186" s="37" t="s">
        <v>369</v>
      </c>
    </row>
    <row r="187" spans="1:5" ht="31.5">
      <c r="A187" s="105" t="s">
        <v>279</v>
      </c>
      <c r="B187" s="107" t="s">
        <v>124</v>
      </c>
      <c r="C187" s="106">
        <v>1.5</v>
      </c>
      <c r="D187" s="37" t="s">
        <v>125</v>
      </c>
      <c r="E187" s="37" t="s">
        <v>325</v>
      </c>
    </row>
    <row r="188" spans="1:5" ht="31.5">
      <c r="A188" s="105"/>
      <c r="B188" s="107"/>
      <c r="C188" s="106"/>
      <c r="D188" s="37" t="s">
        <v>15</v>
      </c>
      <c r="E188" s="37" t="s">
        <v>117</v>
      </c>
    </row>
    <row r="189" spans="1:5" ht="15.75">
      <c r="A189" s="105"/>
      <c r="B189" s="107"/>
      <c r="C189" s="106"/>
      <c r="D189" s="40"/>
      <c r="E189" s="37" t="s">
        <v>116</v>
      </c>
    </row>
    <row r="190" spans="1:5" ht="15.75">
      <c r="A190" s="105"/>
      <c r="B190" s="107"/>
      <c r="C190" s="106"/>
      <c r="D190" s="40"/>
      <c r="E190" s="37" t="s">
        <v>115</v>
      </c>
    </row>
    <row r="191" spans="1:5" ht="31.5">
      <c r="A191" s="105" t="s">
        <v>280</v>
      </c>
      <c r="B191" s="107" t="s">
        <v>126</v>
      </c>
      <c r="C191" s="106">
        <v>1</v>
      </c>
      <c r="D191" s="37" t="s">
        <v>127</v>
      </c>
      <c r="E191" s="37" t="s">
        <v>128</v>
      </c>
    </row>
    <row r="192" spans="1:5" ht="31.5">
      <c r="A192" s="105"/>
      <c r="B192" s="107"/>
      <c r="C192" s="106"/>
      <c r="D192" s="37" t="s">
        <v>15</v>
      </c>
      <c r="E192" s="37" t="s">
        <v>114</v>
      </c>
    </row>
    <row r="193" spans="1:5" ht="15.75">
      <c r="A193" s="39" t="s">
        <v>283</v>
      </c>
      <c r="B193" s="39" t="s">
        <v>113</v>
      </c>
      <c r="C193" s="38">
        <f>+C194+C198+C202+C206</f>
        <v>4</v>
      </c>
      <c r="D193" s="37"/>
      <c r="E193" s="37"/>
    </row>
    <row r="194" spans="1:5" ht="47.25">
      <c r="A194" s="105" t="s">
        <v>284</v>
      </c>
      <c r="B194" s="105" t="s">
        <v>112</v>
      </c>
      <c r="C194" s="106">
        <v>1.5</v>
      </c>
      <c r="D194" s="105" t="s">
        <v>25</v>
      </c>
      <c r="E194" s="37" t="s">
        <v>111</v>
      </c>
    </row>
    <row r="195" spans="1:5" ht="15.75">
      <c r="A195" s="105"/>
      <c r="B195" s="105"/>
      <c r="C195" s="106"/>
      <c r="D195" s="105"/>
      <c r="E195" s="42" t="s">
        <v>110</v>
      </c>
    </row>
    <row r="196" spans="1:5" ht="15.75">
      <c r="A196" s="105"/>
      <c r="B196" s="105"/>
      <c r="C196" s="106"/>
      <c r="D196" s="105"/>
      <c r="E196" s="37" t="s">
        <v>109</v>
      </c>
    </row>
    <row r="197" spans="1:5" ht="15.75">
      <c r="A197" s="105"/>
      <c r="B197" s="105"/>
      <c r="C197" s="106"/>
      <c r="D197" s="105"/>
      <c r="E197" s="37" t="s">
        <v>35</v>
      </c>
    </row>
    <row r="198" spans="1:5" ht="31.5">
      <c r="A198" s="105" t="s">
        <v>285</v>
      </c>
      <c r="B198" s="105" t="s">
        <v>34</v>
      </c>
      <c r="C198" s="106">
        <v>1</v>
      </c>
      <c r="D198" s="107" t="s">
        <v>25</v>
      </c>
      <c r="E198" s="37" t="s">
        <v>33</v>
      </c>
    </row>
    <row r="199" spans="1:5" ht="15.75">
      <c r="A199" s="105"/>
      <c r="B199" s="105"/>
      <c r="C199" s="106"/>
      <c r="D199" s="107"/>
      <c r="E199" s="42" t="s">
        <v>32</v>
      </c>
    </row>
    <row r="200" spans="1:5" ht="15.75">
      <c r="A200" s="105"/>
      <c r="B200" s="105"/>
      <c r="C200" s="106"/>
      <c r="D200" s="107"/>
      <c r="E200" s="42" t="s">
        <v>31</v>
      </c>
    </row>
    <row r="201" spans="1:5" ht="15.75">
      <c r="A201" s="105"/>
      <c r="B201" s="105"/>
      <c r="C201" s="106"/>
      <c r="D201" s="107"/>
      <c r="E201" s="37" t="s">
        <v>30</v>
      </c>
    </row>
    <row r="202" spans="1:5" ht="47.25">
      <c r="A202" s="105" t="s">
        <v>286</v>
      </c>
      <c r="B202" s="105" t="s">
        <v>29</v>
      </c>
      <c r="C202" s="106">
        <v>1</v>
      </c>
      <c r="D202" s="107" t="s">
        <v>25</v>
      </c>
      <c r="E202" s="37" t="s">
        <v>24</v>
      </c>
    </row>
    <row r="203" spans="1:5" ht="15.75">
      <c r="A203" s="105"/>
      <c r="B203" s="105"/>
      <c r="C203" s="106"/>
      <c r="D203" s="107"/>
      <c r="E203" s="42" t="s">
        <v>28</v>
      </c>
    </row>
    <row r="204" spans="1:5" ht="15.75">
      <c r="A204" s="105"/>
      <c r="B204" s="105"/>
      <c r="C204" s="106"/>
      <c r="D204" s="107"/>
      <c r="E204" s="42" t="s">
        <v>27</v>
      </c>
    </row>
    <row r="205" spans="1:5" ht="15.75">
      <c r="A205" s="105"/>
      <c r="B205" s="105"/>
      <c r="C205" s="106"/>
      <c r="D205" s="107"/>
      <c r="E205" s="37" t="s">
        <v>26</v>
      </c>
    </row>
    <row r="206" spans="1:5" ht="47.25">
      <c r="A206" s="105" t="s">
        <v>287</v>
      </c>
      <c r="B206" s="107" t="s">
        <v>282</v>
      </c>
      <c r="C206" s="106">
        <v>0.5</v>
      </c>
      <c r="D206" s="105" t="s">
        <v>25</v>
      </c>
      <c r="E206" s="37" t="s">
        <v>24</v>
      </c>
    </row>
    <row r="207" spans="1:5" ht="15.75">
      <c r="A207" s="105"/>
      <c r="B207" s="107"/>
      <c r="C207" s="106"/>
      <c r="D207" s="105"/>
      <c r="E207" s="37" t="s">
        <v>324</v>
      </c>
    </row>
    <row r="208" spans="1:5" ht="15.75">
      <c r="A208" s="105"/>
      <c r="B208" s="107"/>
      <c r="C208" s="106"/>
      <c r="D208" s="105"/>
      <c r="E208" s="37" t="s">
        <v>349</v>
      </c>
    </row>
    <row r="209" spans="1:5" ht="15.75">
      <c r="A209" s="105"/>
      <c r="B209" s="107"/>
      <c r="C209" s="106"/>
      <c r="D209" s="105"/>
      <c r="E209" s="37" t="s">
        <v>346</v>
      </c>
    </row>
    <row r="210" spans="1:5" ht="50.25" customHeight="1">
      <c r="A210" s="39" t="s">
        <v>290</v>
      </c>
      <c r="B210" s="39" t="s">
        <v>306</v>
      </c>
      <c r="C210" s="38">
        <f>+C211+C215+C218</f>
        <v>3</v>
      </c>
      <c r="D210" s="37"/>
      <c r="E210" s="37"/>
    </row>
    <row r="211" spans="1:5" ht="63">
      <c r="A211" s="105" t="s">
        <v>291</v>
      </c>
      <c r="B211" s="105" t="s">
        <v>307</v>
      </c>
      <c r="C211" s="106">
        <v>1</v>
      </c>
      <c r="D211" s="105" t="s">
        <v>573</v>
      </c>
      <c r="E211" s="37" t="s">
        <v>572</v>
      </c>
    </row>
    <row r="212" spans="1:5" ht="15.75">
      <c r="A212" s="105"/>
      <c r="B212" s="105"/>
      <c r="C212" s="106"/>
      <c r="D212" s="105"/>
      <c r="E212" s="42" t="s">
        <v>574</v>
      </c>
    </row>
    <row r="213" spans="1:5" ht="15.75">
      <c r="A213" s="105"/>
      <c r="B213" s="105"/>
      <c r="C213" s="106"/>
      <c r="D213" s="105"/>
      <c r="E213" s="42" t="s">
        <v>575</v>
      </c>
    </row>
    <row r="214" spans="1:5" ht="15.75">
      <c r="A214" s="105"/>
      <c r="B214" s="105"/>
      <c r="C214" s="106"/>
      <c r="D214" s="105"/>
      <c r="E214" s="42" t="s">
        <v>576</v>
      </c>
    </row>
    <row r="215" spans="1:5" ht="47.25">
      <c r="A215" s="105" t="s">
        <v>292</v>
      </c>
      <c r="B215" s="107" t="s">
        <v>348</v>
      </c>
      <c r="C215" s="106">
        <v>1</v>
      </c>
      <c r="D215" s="107" t="s">
        <v>573</v>
      </c>
      <c r="E215" s="37" t="s">
        <v>571</v>
      </c>
    </row>
    <row r="216" spans="1:5" ht="15.75">
      <c r="A216" s="105"/>
      <c r="B216" s="107"/>
      <c r="C216" s="106"/>
      <c r="D216" s="107"/>
      <c r="E216" s="37" t="s">
        <v>347</v>
      </c>
    </row>
    <row r="217" spans="1:5" ht="15.75">
      <c r="A217" s="105"/>
      <c r="B217" s="107"/>
      <c r="C217" s="106"/>
      <c r="D217" s="107"/>
      <c r="E217" s="37" t="s">
        <v>346</v>
      </c>
    </row>
    <row r="218" spans="1:5" ht="47.25">
      <c r="A218" s="105" t="s">
        <v>293</v>
      </c>
      <c r="B218" s="105" t="s">
        <v>345</v>
      </c>
      <c r="C218" s="106">
        <v>1</v>
      </c>
      <c r="D218" s="107" t="s">
        <v>573</v>
      </c>
      <c r="E218" s="37" t="s">
        <v>577</v>
      </c>
    </row>
    <row r="219" spans="1:5" ht="15.75">
      <c r="A219" s="105"/>
      <c r="B219" s="105"/>
      <c r="C219" s="106"/>
      <c r="D219" s="107"/>
      <c r="E219" s="37" t="s">
        <v>344</v>
      </c>
    </row>
    <row r="220" spans="1:5" ht="15.75">
      <c r="A220" s="105"/>
      <c r="B220" s="105"/>
      <c r="C220" s="106"/>
      <c r="D220" s="107"/>
      <c r="E220" s="37" t="s">
        <v>343</v>
      </c>
    </row>
    <row r="221" spans="1:5" ht="50.25" customHeight="1">
      <c r="A221" s="39" t="s">
        <v>294</v>
      </c>
      <c r="B221" s="39" t="s">
        <v>308</v>
      </c>
      <c r="C221" s="38">
        <f>+C222+C224+C226</f>
        <v>5</v>
      </c>
      <c r="D221" s="37"/>
      <c r="E221" s="37"/>
    </row>
    <row r="222" spans="1:5" ht="15.75">
      <c r="A222" s="105" t="s">
        <v>295</v>
      </c>
      <c r="B222" s="107" t="s">
        <v>129</v>
      </c>
      <c r="C222" s="106">
        <v>2</v>
      </c>
      <c r="D222" s="43" t="s">
        <v>589</v>
      </c>
      <c r="E222" s="37" t="s">
        <v>342</v>
      </c>
    </row>
    <row r="223" spans="1:5" ht="78.75">
      <c r="A223" s="105"/>
      <c r="B223" s="107"/>
      <c r="C223" s="106"/>
      <c r="D223" s="41" t="s">
        <v>578</v>
      </c>
      <c r="E223" s="37" t="s">
        <v>341</v>
      </c>
    </row>
    <row r="224" spans="1:5" ht="31.5" customHeight="1">
      <c r="A224" s="105" t="s">
        <v>296</v>
      </c>
      <c r="B224" s="107" t="s">
        <v>130</v>
      </c>
      <c r="C224" s="106">
        <v>1.5</v>
      </c>
      <c r="D224" s="105" t="s">
        <v>588</v>
      </c>
      <c r="E224" s="42" t="s">
        <v>340</v>
      </c>
    </row>
    <row r="225" spans="1:5" ht="33.75" customHeight="1">
      <c r="A225" s="105"/>
      <c r="B225" s="107"/>
      <c r="C225" s="106"/>
      <c r="D225" s="105"/>
      <c r="E225" s="37" t="s">
        <v>339</v>
      </c>
    </row>
    <row r="226" spans="1:5" ht="119.25" customHeight="1">
      <c r="A226" s="105" t="s">
        <v>297</v>
      </c>
      <c r="B226" s="105" t="s">
        <v>335</v>
      </c>
      <c r="C226" s="106">
        <v>1.5</v>
      </c>
      <c r="D226" s="37" t="s">
        <v>570</v>
      </c>
      <c r="E226" s="64" t="s">
        <v>337</v>
      </c>
    </row>
    <row r="227" spans="1:5" ht="15.75">
      <c r="A227" s="105"/>
      <c r="B227" s="105"/>
      <c r="C227" s="106"/>
      <c r="D227" s="95" t="s">
        <v>579</v>
      </c>
      <c r="E227" s="37" t="s">
        <v>338</v>
      </c>
    </row>
    <row r="228" spans="1:5" ht="31.5">
      <c r="A228" s="105"/>
      <c r="B228" s="105"/>
      <c r="C228" s="106"/>
      <c r="D228" s="96"/>
      <c r="E228" s="37" t="s">
        <v>336</v>
      </c>
    </row>
    <row r="229" spans="1:5" ht="47.25">
      <c r="A229" s="99">
        <v>7.5</v>
      </c>
      <c r="B229" s="102" t="s">
        <v>7</v>
      </c>
      <c r="C229" s="99">
        <v>1</v>
      </c>
      <c r="D229" s="57" t="s">
        <v>224</v>
      </c>
      <c r="E229" s="57" t="s">
        <v>565</v>
      </c>
    </row>
    <row r="230" spans="1:5" ht="72" customHeight="1">
      <c r="A230" s="100"/>
      <c r="B230" s="103"/>
      <c r="C230" s="100"/>
      <c r="D230" s="57" t="s">
        <v>361</v>
      </c>
      <c r="E230" s="58" t="s">
        <v>327</v>
      </c>
    </row>
    <row r="231" spans="1:5" ht="47.25">
      <c r="A231" s="101"/>
      <c r="B231" s="104"/>
      <c r="C231" s="101"/>
      <c r="D231" s="57" t="s">
        <v>225</v>
      </c>
      <c r="E231" s="58" t="s">
        <v>212</v>
      </c>
    </row>
    <row r="232" ht="15">
      <c r="E232" s="59"/>
    </row>
  </sheetData>
  <sheetProtection/>
  <mergeCells count="230">
    <mergeCell ref="D59:D62"/>
    <mergeCell ref="C54:C56"/>
    <mergeCell ref="A68:A69"/>
    <mergeCell ref="B68:B69"/>
    <mergeCell ref="C68:C69"/>
    <mergeCell ref="C59:C62"/>
    <mergeCell ref="D65:D67"/>
    <mergeCell ref="D68:D69"/>
    <mergeCell ref="A65:A67"/>
    <mergeCell ref="B65:B67"/>
    <mergeCell ref="A59:A62"/>
    <mergeCell ref="A41:A45"/>
    <mergeCell ref="C65:C67"/>
    <mergeCell ref="B59:B62"/>
    <mergeCell ref="D48:D52"/>
    <mergeCell ref="D54:D56"/>
    <mergeCell ref="A57:A58"/>
    <mergeCell ref="B57:B58"/>
    <mergeCell ref="C57:C58"/>
    <mergeCell ref="D57:D58"/>
    <mergeCell ref="A54:A56"/>
    <mergeCell ref="B22:B26"/>
    <mergeCell ref="A48:A52"/>
    <mergeCell ref="B48:B52"/>
    <mergeCell ref="C48:C52"/>
    <mergeCell ref="B54:B56"/>
    <mergeCell ref="D37:D39"/>
    <mergeCell ref="A46:A47"/>
    <mergeCell ref="B46:B47"/>
    <mergeCell ref="C46:C47"/>
    <mergeCell ref="D46:D47"/>
    <mergeCell ref="D17:D18"/>
    <mergeCell ref="B41:B45"/>
    <mergeCell ref="C41:C45"/>
    <mergeCell ref="A37:A39"/>
    <mergeCell ref="B37:B39"/>
    <mergeCell ref="C37:C39"/>
    <mergeCell ref="A16:A20"/>
    <mergeCell ref="B16:B20"/>
    <mergeCell ref="C16:C20"/>
    <mergeCell ref="A22:A26"/>
    <mergeCell ref="A1:E1"/>
    <mergeCell ref="A2:E2"/>
    <mergeCell ref="B5:E5"/>
    <mergeCell ref="B6:E6"/>
    <mergeCell ref="A8:A15"/>
    <mergeCell ref="B8:B15"/>
    <mergeCell ref="C8:C15"/>
    <mergeCell ref="D8:D15"/>
    <mergeCell ref="D35:D36"/>
    <mergeCell ref="D22:D26"/>
    <mergeCell ref="A27:A33"/>
    <mergeCell ref="B27:B33"/>
    <mergeCell ref="C27:C33"/>
    <mergeCell ref="D27:D33"/>
    <mergeCell ref="B35:B36"/>
    <mergeCell ref="C35:C36"/>
    <mergeCell ref="A35:A36"/>
    <mergeCell ref="C22:C26"/>
    <mergeCell ref="A70:A71"/>
    <mergeCell ref="B70:B71"/>
    <mergeCell ref="C70:C71"/>
    <mergeCell ref="A76:A77"/>
    <mergeCell ref="D76:D77"/>
    <mergeCell ref="B76:B77"/>
    <mergeCell ref="C76:C77"/>
    <mergeCell ref="A73:A75"/>
    <mergeCell ref="B73:B75"/>
    <mergeCell ref="C73:C75"/>
    <mergeCell ref="D73:D75"/>
    <mergeCell ref="D78:D80"/>
    <mergeCell ref="A81:A83"/>
    <mergeCell ref="B81:B83"/>
    <mergeCell ref="C81:C83"/>
    <mergeCell ref="D81:D83"/>
    <mergeCell ref="A78:A80"/>
    <mergeCell ref="B78:B80"/>
    <mergeCell ref="C78:C80"/>
    <mergeCell ref="B85:B88"/>
    <mergeCell ref="C123:C124"/>
    <mergeCell ref="A92:A94"/>
    <mergeCell ref="B92:B94"/>
    <mergeCell ref="C92:C94"/>
    <mergeCell ref="A106:A108"/>
    <mergeCell ref="B106:B108"/>
    <mergeCell ref="C106:C108"/>
    <mergeCell ref="B96:B102"/>
    <mergeCell ref="A96:A102"/>
    <mergeCell ref="C85:C88"/>
    <mergeCell ref="A113:A114"/>
    <mergeCell ref="B113:B114"/>
    <mergeCell ref="C113:C114"/>
    <mergeCell ref="B109:B111"/>
    <mergeCell ref="C109:C111"/>
    <mergeCell ref="A109:A111"/>
    <mergeCell ref="A89:A91"/>
    <mergeCell ref="B89:B91"/>
    <mergeCell ref="A85:A88"/>
    <mergeCell ref="C89:C91"/>
    <mergeCell ref="A115:A119"/>
    <mergeCell ref="B115:B119"/>
    <mergeCell ref="C115:C119"/>
    <mergeCell ref="B95:E95"/>
    <mergeCell ref="D96:D102"/>
    <mergeCell ref="B103:B104"/>
    <mergeCell ref="C103:C104"/>
    <mergeCell ref="A103:A104"/>
    <mergeCell ref="C96:C102"/>
    <mergeCell ref="B121:E121"/>
    <mergeCell ref="A132:A133"/>
    <mergeCell ref="B132:B133"/>
    <mergeCell ref="C132:C133"/>
    <mergeCell ref="D123:D124"/>
    <mergeCell ref="A127:A129"/>
    <mergeCell ref="B127:B129"/>
    <mergeCell ref="C127:C129"/>
    <mergeCell ref="D127:D129"/>
    <mergeCell ref="A123:A124"/>
    <mergeCell ref="B123:B124"/>
    <mergeCell ref="B134:E134"/>
    <mergeCell ref="A135:A139"/>
    <mergeCell ref="B135:B139"/>
    <mergeCell ref="C135:C139"/>
    <mergeCell ref="D135:D139"/>
    <mergeCell ref="A130:A131"/>
    <mergeCell ref="B130:B131"/>
    <mergeCell ref="C130:C131"/>
    <mergeCell ref="D130:D131"/>
    <mergeCell ref="C147:C149"/>
    <mergeCell ref="D147:D149"/>
    <mergeCell ref="A143:A145"/>
    <mergeCell ref="B143:B145"/>
    <mergeCell ref="C143:C145"/>
    <mergeCell ref="D143:D145"/>
    <mergeCell ref="A140:A141"/>
    <mergeCell ref="B140:B141"/>
    <mergeCell ref="C140:C141"/>
    <mergeCell ref="D140:D141"/>
    <mergeCell ref="A153:A156"/>
    <mergeCell ref="C153:C156"/>
    <mergeCell ref="D150:D152"/>
    <mergeCell ref="D153:D154"/>
    <mergeCell ref="A147:A149"/>
    <mergeCell ref="B147:B149"/>
    <mergeCell ref="A169:A170"/>
    <mergeCell ref="B169:B170"/>
    <mergeCell ref="C169:C170"/>
    <mergeCell ref="A165:A167"/>
    <mergeCell ref="B165:B167"/>
    <mergeCell ref="C165:C167"/>
    <mergeCell ref="D165:D167"/>
    <mergeCell ref="A158:A160"/>
    <mergeCell ref="B158:B160"/>
    <mergeCell ref="C158:C160"/>
    <mergeCell ref="A150:A152"/>
    <mergeCell ref="B150:B152"/>
    <mergeCell ref="C150:C152"/>
    <mergeCell ref="B153:B156"/>
    <mergeCell ref="A161:A164"/>
    <mergeCell ref="A187:A190"/>
    <mergeCell ref="B187:B190"/>
    <mergeCell ref="C187:C190"/>
    <mergeCell ref="A191:A192"/>
    <mergeCell ref="B191:B192"/>
    <mergeCell ref="C191:C192"/>
    <mergeCell ref="B171:E171"/>
    <mergeCell ref="A181:A184"/>
    <mergeCell ref="B181:B184"/>
    <mergeCell ref="C181:C184"/>
    <mergeCell ref="D181:D184"/>
    <mergeCell ref="A173:A174"/>
    <mergeCell ref="B173:B174"/>
    <mergeCell ref="C173:C174"/>
    <mergeCell ref="D173:D174"/>
    <mergeCell ref="D194:D197"/>
    <mergeCell ref="B179:E179"/>
    <mergeCell ref="D158:D160"/>
    <mergeCell ref="B161:B164"/>
    <mergeCell ref="C161:C164"/>
    <mergeCell ref="D161:D164"/>
    <mergeCell ref="B185:B186"/>
    <mergeCell ref="C185:C186"/>
    <mergeCell ref="D185:D186"/>
    <mergeCell ref="A177:A178"/>
    <mergeCell ref="B177:B178"/>
    <mergeCell ref="C177:C178"/>
    <mergeCell ref="D198:D201"/>
    <mergeCell ref="A202:A205"/>
    <mergeCell ref="B202:B205"/>
    <mergeCell ref="C202:C205"/>
    <mergeCell ref="D202:D205"/>
    <mergeCell ref="C198:C201"/>
    <mergeCell ref="A185:A186"/>
    <mergeCell ref="A206:A209"/>
    <mergeCell ref="B206:B209"/>
    <mergeCell ref="C206:C209"/>
    <mergeCell ref="D206:D209"/>
    <mergeCell ref="D224:D225"/>
    <mergeCell ref="C218:C220"/>
    <mergeCell ref="D218:D220"/>
    <mergeCell ref="C222:C223"/>
    <mergeCell ref="D211:D214"/>
    <mergeCell ref="D215:D217"/>
    <mergeCell ref="A211:A214"/>
    <mergeCell ref="B211:B214"/>
    <mergeCell ref="C211:C214"/>
    <mergeCell ref="A218:A220"/>
    <mergeCell ref="A215:A217"/>
    <mergeCell ref="B215:B217"/>
    <mergeCell ref="C215:C217"/>
    <mergeCell ref="B224:B225"/>
    <mergeCell ref="C224:C225"/>
    <mergeCell ref="A222:A223"/>
    <mergeCell ref="B222:B223"/>
    <mergeCell ref="A194:A197"/>
    <mergeCell ref="B194:B197"/>
    <mergeCell ref="C194:C197"/>
    <mergeCell ref="A198:A201"/>
    <mergeCell ref="B198:B201"/>
    <mergeCell ref="B218:B220"/>
    <mergeCell ref="D70:D71"/>
    <mergeCell ref="D227:D228"/>
    <mergeCell ref="D155:D156"/>
    <mergeCell ref="A229:A231"/>
    <mergeCell ref="B229:B231"/>
    <mergeCell ref="C229:C231"/>
    <mergeCell ref="A226:A228"/>
    <mergeCell ref="B226:B228"/>
    <mergeCell ref="C226:C228"/>
    <mergeCell ref="A224:A225"/>
  </mergeCells>
  <printOptions/>
  <pageMargins left="0.5118110236220472" right="0.35433070866141736" top="0.4724409448818898" bottom="0.4724409448818898" header="0.31496062992125984" footer="0.1968503937007874"/>
  <pageSetup horizontalDpi="600" verticalDpi="600" orientation="landscape" paperSize="9" r:id="rId1"/>
  <headerFooter>
    <oddFooter>&amp;R&amp;P</oddFooter>
  </headerFooter>
</worksheet>
</file>

<file path=xl/worksheets/sheet3.xml><?xml version="1.0" encoding="utf-8"?>
<worksheet xmlns="http://schemas.openxmlformats.org/spreadsheetml/2006/main" xmlns:r="http://schemas.openxmlformats.org/officeDocument/2006/relationships">
  <sheetPr>
    <tabColor rgb="FFFF0000"/>
  </sheetPr>
  <dimension ref="A1:K95"/>
  <sheetViews>
    <sheetView tabSelected="1" zoomScale="115" zoomScaleNormal="115" zoomScalePageLayoutView="0" workbookViewId="0" topLeftCell="A1">
      <selection activeCell="A95" sqref="A95"/>
    </sheetView>
  </sheetViews>
  <sheetFormatPr defaultColWidth="9.140625" defaultRowHeight="15"/>
  <cols>
    <col min="1" max="1" width="7.140625" style="13" customWidth="1"/>
    <col min="2" max="2" width="59.8515625" style="1" customWidth="1"/>
    <col min="3" max="4" width="6.7109375" style="20" customWidth="1"/>
    <col min="5" max="5" width="54.140625" style="1" customWidth="1"/>
    <col min="6" max="6" width="5.421875" style="1" customWidth="1"/>
    <col min="7" max="7" width="5.28125" style="1" customWidth="1"/>
    <col min="8" max="8" width="9.140625" style="1" customWidth="1"/>
    <col min="9" max="9" width="9.140625" style="26" customWidth="1"/>
    <col min="10" max="10" width="9.140625" style="29" customWidth="1"/>
    <col min="11" max="16384" width="9.140625" style="1" customWidth="1"/>
  </cols>
  <sheetData>
    <row r="1" spans="1:7" ht="18.75">
      <c r="A1" s="144" t="s">
        <v>534</v>
      </c>
      <c r="B1" s="144"/>
      <c r="C1" s="144"/>
      <c r="D1" s="144"/>
      <c r="E1" s="144"/>
      <c r="F1" s="144"/>
      <c r="G1" s="144"/>
    </row>
    <row r="2" spans="1:6" ht="18.75">
      <c r="A2" s="143" t="s">
        <v>540</v>
      </c>
      <c r="B2" s="143"/>
      <c r="C2" s="143"/>
      <c r="D2" s="143"/>
      <c r="E2" s="143"/>
      <c r="F2" s="143"/>
    </row>
    <row r="3" ht="13.5" customHeight="1"/>
    <row r="4" spans="1:10" s="3" customFormat="1" ht="38.25">
      <c r="A4" s="70" t="s">
        <v>402</v>
      </c>
      <c r="B4" s="81" t="s">
        <v>333</v>
      </c>
      <c r="C4" s="81" t="s">
        <v>538</v>
      </c>
      <c r="D4" s="81" t="s">
        <v>400</v>
      </c>
      <c r="E4" s="81" t="s">
        <v>539</v>
      </c>
      <c r="F4" s="81" t="s">
        <v>535</v>
      </c>
      <c r="I4" s="27"/>
      <c r="J4" s="30"/>
    </row>
    <row r="5" spans="1:10" s="89" customFormat="1" ht="17.25">
      <c r="A5" s="87" t="s">
        <v>411</v>
      </c>
      <c r="B5" s="88">
        <v>2</v>
      </c>
      <c r="C5" s="88">
        <v>3</v>
      </c>
      <c r="D5" s="88">
        <v>4</v>
      </c>
      <c r="E5" s="88">
        <v>5</v>
      </c>
      <c r="F5" s="88">
        <v>6</v>
      </c>
      <c r="I5" s="90"/>
      <c r="J5" s="91"/>
    </row>
    <row r="6" spans="1:9" s="2" customFormat="1" ht="18.75">
      <c r="A6" s="71" t="s">
        <v>411</v>
      </c>
      <c r="B6" s="72" t="s">
        <v>404</v>
      </c>
      <c r="C6" s="82">
        <f>+C7+C10+C11+C14+C18+C21+C22</f>
        <v>13.5</v>
      </c>
      <c r="D6" s="82"/>
      <c r="E6" s="72"/>
      <c r="F6" s="72"/>
      <c r="G6" s="73"/>
      <c r="H6" s="33"/>
      <c r="I6" s="35"/>
    </row>
    <row r="7" spans="1:9" s="2" customFormat="1" ht="18.75">
      <c r="A7" s="70" t="s">
        <v>410</v>
      </c>
      <c r="B7" s="74" t="s">
        <v>332</v>
      </c>
      <c r="C7" s="83">
        <f>+C8+C9</f>
        <v>1.5</v>
      </c>
      <c r="D7" s="83"/>
      <c r="E7" s="74"/>
      <c r="F7" s="74"/>
      <c r="G7" s="73"/>
      <c r="H7" s="33"/>
      <c r="I7" s="35"/>
    </row>
    <row r="8" spans="1:10" ht="18.75">
      <c r="A8" s="75" t="s">
        <v>408</v>
      </c>
      <c r="B8" s="76" t="s">
        <v>406</v>
      </c>
      <c r="C8" s="84">
        <v>0.5</v>
      </c>
      <c r="D8" s="84"/>
      <c r="E8" s="76"/>
      <c r="F8" s="76"/>
      <c r="G8" s="77"/>
      <c r="H8" s="32"/>
      <c r="I8" s="34"/>
      <c r="J8" s="1"/>
    </row>
    <row r="9" spans="1:10" ht="18.75">
      <c r="A9" s="75" t="s">
        <v>409</v>
      </c>
      <c r="B9" s="76" t="s">
        <v>407</v>
      </c>
      <c r="C9" s="84">
        <v>1</v>
      </c>
      <c r="D9" s="84"/>
      <c r="E9" s="76"/>
      <c r="F9" s="76"/>
      <c r="G9" s="77"/>
      <c r="H9" s="32"/>
      <c r="I9" s="34"/>
      <c r="J9" s="1"/>
    </row>
    <row r="10" spans="1:9" s="2" customFormat="1" ht="18.75">
      <c r="A10" s="70" t="s">
        <v>412</v>
      </c>
      <c r="B10" s="74" t="s">
        <v>413</v>
      </c>
      <c r="C10" s="83">
        <v>3</v>
      </c>
      <c r="D10" s="83"/>
      <c r="E10" s="74"/>
      <c r="F10" s="74"/>
      <c r="G10" s="73"/>
      <c r="H10" s="33"/>
      <c r="I10" s="35"/>
    </row>
    <row r="11" spans="1:9" s="2" customFormat="1" ht="18.75">
      <c r="A11" s="70" t="s">
        <v>415</v>
      </c>
      <c r="B11" s="74" t="s">
        <v>414</v>
      </c>
      <c r="C11" s="83">
        <f>+C12+C13</f>
        <v>1</v>
      </c>
      <c r="D11" s="83"/>
      <c r="E11" s="74"/>
      <c r="F11" s="74"/>
      <c r="G11" s="73"/>
      <c r="H11" s="33"/>
      <c r="I11" s="35"/>
    </row>
    <row r="12" spans="1:10" ht="33">
      <c r="A12" s="75" t="s">
        <v>416</v>
      </c>
      <c r="B12" s="76" t="s">
        <v>503</v>
      </c>
      <c r="C12" s="84">
        <v>0.5</v>
      </c>
      <c r="D12" s="84"/>
      <c r="E12" s="76"/>
      <c r="F12" s="76"/>
      <c r="G12" s="77"/>
      <c r="H12" s="32"/>
      <c r="I12" s="34"/>
      <c r="J12" s="1"/>
    </row>
    <row r="13" spans="1:10" ht="18.75">
      <c r="A13" s="75" t="s">
        <v>418</v>
      </c>
      <c r="B13" s="76" t="s">
        <v>417</v>
      </c>
      <c r="C13" s="84">
        <v>0.5</v>
      </c>
      <c r="D13" s="84"/>
      <c r="E13" s="76"/>
      <c r="F13" s="76"/>
      <c r="G13" s="77"/>
      <c r="H13" s="32"/>
      <c r="I13" s="34"/>
      <c r="J13" s="1"/>
    </row>
    <row r="14" spans="1:9" s="2" customFormat="1" ht="18.75">
      <c r="A14" s="70" t="s">
        <v>420</v>
      </c>
      <c r="B14" s="74" t="s">
        <v>419</v>
      </c>
      <c r="C14" s="83">
        <f>+C15+C16+C17</f>
        <v>3</v>
      </c>
      <c r="D14" s="83"/>
      <c r="E14" s="74"/>
      <c r="F14" s="74"/>
      <c r="G14" s="73"/>
      <c r="H14" s="33"/>
      <c r="I14" s="35"/>
    </row>
    <row r="15" spans="1:10" ht="33">
      <c r="A15" s="75" t="s">
        <v>421</v>
      </c>
      <c r="B15" s="76" t="s">
        <v>437</v>
      </c>
      <c r="C15" s="84">
        <v>1</v>
      </c>
      <c r="D15" s="84"/>
      <c r="E15" s="76"/>
      <c r="F15" s="76"/>
      <c r="G15" s="77"/>
      <c r="H15" s="32"/>
      <c r="I15" s="34"/>
      <c r="J15" s="1"/>
    </row>
    <row r="16" spans="1:7" ht="82.5">
      <c r="A16" s="75" t="s">
        <v>422</v>
      </c>
      <c r="B16" s="76" t="s">
        <v>504</v>
      </c>
      <c r="C16" s="84">
        <v>1</v>
      </c>
      <c r="D16" s="84"/>
      <c r="E16" s="76"/>
      <c r="F16" s="76"/>
      <c r="G16" s="77"/>
    </row>
    <row r="17" spans="1:7" ht="49.5">
      <c r="A17" s="75" t="s">
        <v>423</v>
      </c>
      <c r="B17" s="76" t="s">
        <v>433</v>
      </c>
      <c r="C17" s="84">
        <v>1</v>
      </c>
      <c r="D17" s="84"/>
      <c r="E17" s="76"/>
      <c r="F17" s="76"/>
      <c r="G17" s="77"/>
    </row>
    <row r="18" spans="1:9" s="2" customFormat="1" ht="18.75">
      <c r="A18" s="70" t="s">
        <v>425</v>
      </c>
      <c r="B18" s="74" t="s">
        <v>424</v>
      </c>
      <c r="C18" s="83">
        <f>+C19+C20</f>
        <v>2</v>
      </c>
      <c r="D18" s="83"/>
      <c r="E18" s="74"/>
      <c r="F18" s="74"/>
      <c r="G18" s="73"/>
      <c r="H18" s="33"/>
      <c r="I18" s="35"/>
    </row>
    <row r="19" spans="1:10" ht="18.75">
      <c r="A19" s="75" t="s">
        <v>428</v>
      </c>
      <c r="B19" s="76" t="s">
        <v>426</v>
      </c>
      <c r="C19" s="84">
        <v>1</v>
      </c>
      <c r="D19" s="84"/>
      <c r="E19" s="76"/>
      <c r="F19" s="76"/>
      <c r="G19" s="77"/>
      <c r="H19" s="32"/>
      <c r="I19" s="34"/>
      <c r="J19" s="1"/>
    </row>
    <row r="20" spans="1:10" ht="18.75">
      <c r="A20" s="75" t="s">
        <v>429</v>
      </c>
      <c r="B20" s="76" t="s">
        <v>434</v>
      </c>
      <c r="C20" s="84">
        <v>1</v>
      </c>
      <c r="D20" s="84"/>
      <c r="E20" s="76"/>
      <c r="F20" s="76"/>
      <c r="G20" s="77"/>
      <c r="H20" s="32"/>
      <c r="I20" s="34"/>
      <c r="J20" s="1"/>
    </row>
    <row r="21" spans="1:9" s="2" customFormat="1" ht="49.5">
      <c r="A21" s="70" t="s">
        <v>427</v>
      </c>
      <c r="B21" s="74" t="s">
        <v>517</v>
      </c>
      <c r="C21" s="83">
        <v>1.5</v>
      </c>
      <c r="D21" s="83"/>
      <c r="E21" s="74"/>
      <c r="F21" s="74"/>
      <c r="G21" s="73"/>
      <c r="H21" s="33"/>
      <c r="I21" s="35"/>
    </row>
    <row r="22" spans="1:10" s="2" customFormat="1" ht="49.5">
      <c r="A22" s="70" t="s">
        <v>430</v>
      </c>
      <c r="B22" s="74" t="s">
        <v>507</v>
      </c>
      <c r="C22" s="83">
        <v>1.5</v>
      </c>
      <c r="D22" s="83"/>
      <c r="E22" s="74"/>
      <c r="F22" s="74"/>
      <c r="G22" s="73"/>
      <c r="I22" s="28">
        <v>7</v>
      </c>
      <c r="J22" s="31">
        <v>9</v>
      </c>
    </row>
    <row r="23" spans="1:11" s="2" customFormat="1" ht="33">
      <c r="A23" s="71" t="s">
        <v>438</v>
      </c>
      <c r="B23" s="72" t="s">
        <v>519</v>
      </c>
      <c r="C23" s="82">
        <f>+C24+C27+C32+C35</f>
        <v>5.5</v>
      </c>
      <c r="D23" s="82"/>
      <c r="E23" s="72"/>
      <c r="F23" s="72"/>
      <c r="G23" s="73"/>
      <c r="H23" s="33"/>
      <c r="I23" s="35">
        <v>4</v>
      </c>
      <c r="J23" s="2">
        <v>8</v>
      </c>
      <c r="K23" s="2" t="s">
        <v>227</v>
      </c>
    </row>
    <row r="24" spans="1:10" s="2" customFormat="1" ht="33">
      <c r="A24" s="70" t="s">
        <v>441</v>
      </c>
      <c r="B24" s="74" t="s">
        <v>456</v>
      </c>
      <c r="C24" s="85">
        <f>+C25+C26</f>
        <v>1</v>
      </c>
      <c r="D24" s="85"/>
      <c r="E24" s="74"/>
      <c r="F24" s="74"/>
      <c r="G24" s="73"/>
      <c r="I24" s="28"/>
      <c r="J24" s="31"/>
    </row>
    <row r="25" spans="1:10" ht="18.75">
      <c r="A25" s="75" t="s">
        <v>442</v>
      </c>
      <c r="B25" s="76" t="s">
        <v>439</v>
      </c>
      <c r="C25" s="86">
        <v>0.5</v>
      </c>
      <c r="D25" s="86"/>
      <c r="E25" s="76"/>
      <c r="F25" s="76"/>
      <c r="G25" s="77"/>
      <c r="H25" s="32"/>
      <c r="I25" s="34"/>
      <c r="J25" s="1"/>
    </row>
    <row r="26" spans="1:10" ht="18.75">
      <c r="A26" s="75" t="s">
        <v>443</v>
      </c>
      <c r="B26" s="76" t="s">
        <v>440</v>
      </c>
      <c r="C26" s="86">
        <v>0.5</v>
      </c>
      <c r="D26" s="86"/>
      <c r="E26" s="76"/>
      <c r="F26" s="76"/>
      <c r="G26" s="77"/>
      <c r="H26" s="32"/>
      <c r="I26" s="34"/>
      <c r="J26" s="1"/>
    </row>
    <row r="27" spans="1:9" s="2" customFormat="1" ht="33">
      <c r="A27" s="70" t="s">
        <v>444</v>
      </c>
      <c r="B27" s="74" t="s">
        <v>457</v>
      </c>
      <c r="C27" s="85">
        <f>+C28+C29+C30+C31</f>
        <v>2.5</v>
      </c>
      <c r="D27" s="85"/>
      <c r="E27" s="74"/>
      <c r="F27" s="74"/>
      <c r="G27" s="73"/>
      <c r="H27" s="33"/>
      <c r="I27" s="35"/>
    </row>
    <row r="28" spans="1:10" ht="33">
      <c r="A28" s="75" t="s">
        <v>445</v>
      </c>
      <c r="B28" s="76" t="s">
        <v>520</v>
      </c>
      <c r="C28" s="86">
        <v>0.5</v>
      </c>
      <c r="D28" s="86"/>
      <c r="E28" s="76"/>
      <c r="F28" s="76"/>
      <c r="G28" s="77"/>
      <c r="H28" s="32"/>
      <c r="I28" s="34"/>
      <c r="J28" s="1"/>
    </row>
    <row r="29" spans="1:7" ht="66">
      <c r="A29" s="75" t="s">
        <v>446</v>
      </c>
      <c r="B29" s="76" t="s">
        <v>536</v>
      </c>
      <c r="C29" s="86">
        <v>0.5</v>
      </c>
      <c r="D29" s="86"/>
      <c r="E29" s="76"/>
      <c r="F29" s="76"/>
      <c r="G29" s="77"/>
    </row>
    <row r="30" spans="1:10" ht="49.5">
      <c r="A30" s="75" t="s">
        <v>447</v>
      </c>
      <c r="B30" s="76" t="s">
        <v>508</v>
      </c>
      <c r="C30" s="86">
        <v>1</v>
      </c>
      <c r="D30" s="86"/>
      <c r="E30" s="76"/>
      <c r="F30" s="76"/>
      <c r="G30" s="77"/>
      <c r="H30" s="32"/>
      <c r="I30" s="34"/>
      <c r="J30" s="1"/>
    </row>
    <row r="31" spans="1:10" ht="33">
      <c r="A31" s="75" t="s">
        <v>448</v>
      </c>
      <c r="B31" s="76" t="s">
        <v>461</v>
      </c>
      <c r="C31" s="86">
        <v>0.5</v>
      </c>
      <c r="D31" s="86"/>
      <c r="E31" s="76"/>
      <c r="F31" s="76"/>
      <c r="G31" s="77"/>
      <c r="H31" s="32"/>
      <c r="I31" s="34"/>
      <c r="J31" s="1"/>
    </row>
    <row r="32" spans="1:9" s="2" customFormat="1" ht="18.75">
      <c r="A32" s="70" t="s">
        <v>449</v>
      </c>
      <c r="B32" s="74" t="s">
        <v>450</v>
      </c>
      <c r="C32" s="85">
        <f>+C33+C34</f>
        <v>1.5</v>
      </c>
      <c r="D32" s="85"/>
      <c r="E32" s="74"/>
      <c r="F32" s="74"/>
      <c r="G32" s="73"/>
      <c r="H32" s="33"/>
      <c r="I32" s="35"/>
    </row>
    <row r="33" spans="1:10" ht="18.75">
      <c r="A33" s="75" t="s">
        <v>452</v>
      </c>
      <c r="B33" s="76" t="s">
        <v>463</v>
      </c>
      <c r="C33" s="86">
        <v>1</v>
      </c>
      <c r="D33" s="86"/>
      <c r="E33" s="76"/>
      <c r="F33" s="76"/>
      <c r="G33" s="77"/>
      <c r="H33" s="32"/>
      <c r="I33" s="34"/>
      <c r="J33" s="1"/>
    </row>
    <row r="34" spans="1:10" ht="18.75">
      <c r="A34" s="75" t="s">
        <v>453</v>
      </c>
      <c r="B34" s="76" t="s">
        <v>451</v>
      </c>
      <c r="C34" s="86">
        <v>0.5</v>
      </c>
      <c r="D34" s="86"/>
      <c r="E34" s="76"/>
      <c r="F34" s="76"/>
      <c r="G34" s="77"/>
      <c r="H34" s="32"/>
      <c r="I34" s="34"/>
      <c r="J34" s="1"/>
    </row>
    <row r="35" spans="1:10" s="2" customFormat="1" ht="49.5">
      <c r="A35" s="70" t="s">
        <v>454</v>
      </c>
      <c r="B35" s="78" t="s">
        <v>509</v>
      </c>
      <c r="C35" s="85">
        <v>0.5</v>
      </c>
      <c r="D35" s="85"/>
      <c r="E35" s="78"/>
      <c r="F35" s="78"/>
      <c r="G35" s="73"/>
      <c r="I35" s="28"/>
      <c r="J35" s="31"/>
    </row>
    <row r="36" spans="1:11" s="2" customFormat="1" ht="18.75">
      <c r="A36" s="71" t="s">
        <v>465</v>
      </c>
      <c r="B36" s="72" t="s">
        <v>464</v>
      </c>
      <c r="C36" s="82">
        <f>+C37+C38+C39+C42+C45</f>
        <v>8.5</v>
      </c>
      <c r="D36" s="82"/>
      <c r="E36" s="72"/>
      <c r="F36" s="72"/>
      <c r="G36" s="73"/>
      <c r="H36" s="33"/>
      <c r="I36" s="35">
        <v>5</v>
      </c>
      <c r="J36" s="2">
        <v>4</v>
      </c>
      <c r="K36" s="2" t="s">
        <v>397</v>
      </c>
    </row>
    <row r="37" spans="1:10" s="2" customFormat="1" ht="49.5">
      <c r="A37" s="70" t="s">
        <v>467</v>
      </c>
      <c r="B37" s="74" t="s">
        <v>478</v>
      </c>
      <c r="C37" s="85">
        <v>1</v>
      </c>
      <c r="D37" s="85"/>
      <c r="E37" s="74"/>
      <c r="F37" s="74"/>
      <c r="G37" s="73"/>
      <c r="I37" s="28"/>
      <c r="J37" s="31"/>
    </row>
    <row r="38" spans="1:10" s="2" customFormat="1" ht="33">
      <c r="A38" s="70" t="s">
        <v>468</v>
      </c>
      <c r="B38" s="74" t="s">
        <v>522</v>
      </c>
      <c r="C38" s="85">
        <v>0.5</v>
      </c>
      <c r="D38" s="85"/>
      <c r="E38" s="74"/>
      <c r="F38" s="74"/>
      <c r="G38" s="73"/>
      <c r="I38" s="28"/>
      <c r="J38" s="31"/>
    </row>
    <row r="39" spans="1:9" s="2" customFormat="1" ht="18.75">
      <c r="A39" s="70" t="s">
        <v>469</v>
      </c>
      <c r="B39" s="74" t="s">
        <v>466</v>
      </c>
      <c r="C39" s="85">
        <f>+C40+C41</f>
        <v>5</v>
      </c>
      <c r="D39" s="85"/>
      <c r="E39" s="74"/>
      <c r="F39" s="74"/>
      <c r="G39" s="73"/>
      <c r="H39" s="33"/>
      <c r="I39" s="35"/>
    </row>
    <row r="40" spans="1:10" ht="33">
      <c r="A40" s="75" t="s">
        <v>470</v>
      </c>
      <c r="B40" s="76" t="s">
        <v>482</v>
      </c>
      <c r="C40" s="86">
        <v>3</v>
      </c>
      <c r="D40" s="86"/>
      <c r="E40" s="76"/>
      <c r="F40" s="76"/>
      <c r="G40" s="77"/>
      <c r="H40" s="32"/>
      <c r="I40" s="34"/>
      <c r="J40" s="1"/>
    </row>
    <row r="41" spans="1:7" ht="66">
      <c r="A41" s="75" t="s">
        <v>471</v>
      </c>
      <c r="B41" s="79" t="s">
        <v>481</v>
      </c>
      <c r="C41" s="86">
        <v>2</v>
      </c>
      <c r="D41" s="86"/>
      <c r="E41" s="79"/>
      <c r="F41" s="79"/>
      <c r="G41" s="77"/>
    </row>
    <row r="42" spans="1:10" s="2" customFormat="1" ht="49.5">
      <c r="A42" s="70" t="s">
        <v>473</v>
      </c>
      <c r="B42" s="80" t="s">
        <v>483</v>
      </c>
      <c r="C42" s="85">
        <f>+C43+C44</f>
        <v>1</v>
      </c>
      <c r="D42" s="85"/>
      <c r="E42" s="80"/>
      <c r="F42" s="80"/>
      <c r="G42" s="73"/>
      <c r="I42" s="28"/>
      <c r="J42" s="31"/>
    </row>
    <row r="43" spans="1:10" ht="33">
      <c r="A43" s="75" t="s">
        <v>475</v>
      </c>
      <c r="B43" s="76" t="s">
        <v>521</v>
      </c>
      <c r="C43" s="86">
        <v>0.5</v>
      </c>
      <c r="D43" s="86"/>
      <c r="E43" s="76"/>
      <c r="F43" s="76"/>
      <c r="G43" s="77"/>
      <c r="H43" s="32"/>
      <c r="I43" s="34"/>
      <c r="J43" s="1"/>
    </row>
    <row r="44" spans="1:10" ht="33">
      <c r="A44" s="75" t="s">
        <v>476</v>
      </c>
      <c r="B44" s="76" t="s">
        <v>484</v>
      </c>
      <c r="C44" s="86">
        <v>0.5</v>
      </c>
      <c r="D44" s="86"/>
      <c r="E44" s="76"/>
      <c r="F44" s="76"/>
      <c r="G44" s="77"/>
      <c r="H44" s="32"/>
      <c r="I44" s="34"/>
      <c r="J44" s="1"/>
    </row>
    <row r="45" spans="1:10" s="2" customFormat="1" ht="49.5">
      <c r="A45" s="70" t="s">
        <v>477</v>
      </c>
      <c r="B45" s="80" t="s">
        <v>510</v>
      </c>
      <c r="C45" s="85">
        <v>1</v>
      </c>
      <c r="D45" s="85"/>
      <c r="E45" s="80"/>
      <c r="F45" s="80"/>
      <c r="G45" s="73"/>
      <c r="I45" s="28"/>
      <c r="J45" s="31"/>
    </row>
    <row r="46" spans="1:11" s="2" customFormat="1" ht="18.75">
      <c r="A46" s="71" t="s">
        <v>486</v>
      </c>
      <c r="B46" s="72" t="s">
        <v>500</v>
      </c>
      <c r="C46" s="82">
        <f>+C47+C48+C49+C53</f>
        <v>4.5</v>
      </c>
      <c r="D46" s="82"/>
      <c r="E46" s="72"/>
      <c r="F46" s="72"/>
      <c r="G46" s="73"/>
      <c r="H46" s="33"/>
      <c r="I46" s="35">
        <v>4</v>
      </c>
      <c r="J46" s="2">
        <v>3</v>
      </c>
      <c r="K46" s="2" t="s">
        <v>398</v>
      </c>
    </row>
    <row r="47" spans="1:10" s="2" customFormat="1" ht="66">
      <c r="A47" s="70" t="s">
        <v>488</v>
      </c>
      <c r="B47" s="80" t="s">
        <v>511</v>
      </c>
      <c r="C47" s="85">
        <v>0.5</v>
      </c>
      <c r="D47" s="85"/>
      <c r="E47" s="80"/>
      <c r="F47" s="80"/>
      <c r="G47" s="73"/>
      <c r="I47" s="28"/>
      <c r="J47" s="31"/>
    </row>
    <row r="48" spans="1:10" s="2" customFormat="1" ht="33">
      <c r="A48" s="70" t="s">
        <v>489</v>
      </c>
      <c r="B48" s="74" t="s">
        <v>487</v>
      </c>
      <c r="C48" s="85">
        <v>1.5</v>
      </c>
      <c r="D48" s="85"/>
      <c r="E48" s="74"/>
      <c r="F48" s="74"/>
      <c r="G48" s="73"/>
      <c r="I48" s="28"/>
      <c r="J48" s="31"/>
    </row>
    <row r="49" spans="1:9" s="2" customFormat="1" ht="18.75">
      <c r="A49" s="70" t="s">
        <v>493</v>
      </c>
      <c r="B49" s="74" t="s">
        <v>494</v>
      </c>
      <c r="C49" s="85">
        <f>+C50+C51+C52</f>
        <v>1.5</v>
      </c>
      <c r="D49" s="85"/>
      <c r="E49" s="74"/>
      <c r="F49" s="74"/>
      <c r="G49" s="73"/>
      <c r="H49" s="33"/>
      <c r="I49" s="35"/>
    </row>
    <row r="50" spans="1:10" ht="33">
      <c r="A50" s="75" t="s">
        <v>496</v>
      </c>
      <c r="B50" s="76" t="s">
        <v>512</v>
      </c>
      <c r="C50" s="86">
        <v>0.5</v>
      </c>
      <c r="D50" s="86"/>
      <c r="E50" s="76"/>
      <c r="F50" s="76"/>
      <c r="G50" s="77"/>
      <c r="H50" s="32"/>
      <c r="I50" s="34"/>
      <c r="J50" s="1"/>
    </row>
    <row r="51" spans="1:7" ht="49.5">
      <c r="A51" s="75" t="s">
        <v>497</v>
      </c>
      <c r="B51" s="76" t="s">
        <v>523</v>
      </c>
      <c r="C51" s="86">
        <v>0.5</v>
      </c>
      <c r="D51" s="86"/>
      <c r="E51" s="76"/>
      <c r="F51" s="76"/>
      <c r="G51" s="77"/>
    </row>
    <row r="52" spans="1:10" ht="18.75">
      <c r="A52" s="75" t="s">
        <v>498</v>
      </c>
      <c r="B52" s="76" t="s">
        <v>495</v>
      </c>
      <c r="C52" s="86">
        <v>0.5</v>
      </c>
      <c r="D52" s="86"/>
      <c r="E52" s="76"/>
      <c r="F52" s="76"/>
      <c r="G52" s="77"/>
      <c r="H52" s="32"/>
      <c r="I52" s="34"/>
      <c r="J52" s="1"/>
    </row>
    <row r="53" spans="1:10" s="2" customFormat="1" ht="49.5">
      <c r="A53" s="70" t="s">
        <v>499</v>
      </c>
      <c r="B53" s="74" t="s">
        <v>513</v>
      </c>
      <c r="C53" s="85">
        <v>1</v>
      </c>
      <c r="D53" s="85"/>
      <c r="E53" s="74"/>
      <c r="F53" s="74"/>
      <c r="G53" s="73"/>
      <c r="I53" s="28"/>
      <c r="J53" s="31"/>
    </row>
    <row r="54" spans="1:11" s="2" customFormat="1" ht="33">
      <c r="A54" s="71" t="s">
        <v>237</v>
      </c>
      <c r="B54" s="72" t="s">
        <v>529</v>
      </c>
      <c r="C54" s="82">
        <f>+C55+C56+C57+C58+C59+C62+C63+C67+C68</f>
        <v>10.5</v>
      </c>
      <c r="D54" s="82"/>
      <c r="E54" s="72"/>
      <c r="F54" s="72"/>
      <c r="G54" s="73"/>
      <c r="I54" s="28">
        <v>9</v>
      </c>
      <c r="J54" s="31">
        <v>5</v>
      </c>
      <c r="K54" s="2" t="s">
        <v>398</v>
      </c>
    </row>
    <row r="55" spans="1:9" s="2" customFormat="1" ht="18.75">
      <c r="A55" s="70" t="s">
        <v>240</v>
      </c>
      <c r="B55" s="74" t="s">
        <v>530</v>
      </c>
      <c r="C55" s="83">
        <v>1</v>
      </c>
      <c r="D55" s="83"/>
      <c r="E55" s="74"/>
      <c r="F55" s="74"/>
      <c r="G55" s="73"/>
      <c r="H55" s="33"/>
      <c r="I55" s="35"/>
    </row>
    <row r="56" spans="1:9" s="2" customFormat="1" ht="33">
      <c r="A56" s="70" t="s">
        <v>243</v>
      </c>
      <c r="B56" s="74" t="s">
        <v>505</v>
      </c>
      <c r="C56" s="83">
        <v>1</v>
      </c>
      <c r="D56" s="83"/>
      <c r="E56" s="74"/>
      <c r="F56" s="74"/>
      <c r="G56" s="73"/>
      <c r="H56" s="33"/>
      <c r="I56" s="35"/>
    </row>
    <row r="57" spans="1:9" s="2" customFormat="1" ht="18.75">
      <c r="A57" s="70" t="s">
        <v>373</v>
      </c>
      <c r="B57" s="74" t="s">
        <v>524</v>
      </c>
      <c r="C57" s="83">
        <v>1</v>
      </c>
      <c r="D57" s="83"/>
      <c r="E57" s="74"/>
      <c r="F57" s="74"/>
      <c r="G57" s="73"/>
      <c r="H57" s="33"/>
      <c r="I57" s="35"/>
    </row>
    <row r="58" spans="1:10" s="2" customFormat="1" ht="33">
      <c r="A58" s="70" t="s">
        <v>374</v>
      </c>
      <c r="B58" s="74" t="s">
        <v>506</v>
      </c>
      <c r="C58" s="83">
        <v>0.5</v>
      </c>
      <c r="D58" s="83"/>
      <c r="E58" s="74"/>
      <c r="F58" s="74"/>
      <c r="G58" s="73"/>
      <c r="I58" s="28"/>
      <c r="J58" s="31"/>
    </row>
    <row r="59" spans="1:10" s="2" customFormat="1" ht="33">
      <c r="A59" s="70" t="s">
        <v>375</v>
      </c>
      <c r="B59" s="74" t="s">
        <v>525</v>
      </c>
      <c r="C59" s="83">
        <f>+C60+C61</f>
        <v>1</v>
      </c>
      <c r="D59" s="83"/>
      <c r="E59" s="74"/>
      <c r="F59" s="74"/>
      <c r="G59" s="73"/>
      <c r="I59" s="28"/>
      <c r="J59" s="31"/>
    </row>
    <row r="60" spans="1:10" ht="18.75">
      <c r="A60" s="75" t="s">
        <v>376</v>
      </c>
      <c r="B60" s="76" t="s">
        <v>526</v>
      </c>
      <c r="C60" s="84">
        <v>0.5</v>
      </c>
      <c r="D60" s="84"/>
      <c r="E60" s="76"/>
      <c r="F60" s="76"/>
      <c r="G60" s="77"/>
      <c r="H60" s="32"/>
      <c r="I60" s="34"/>
      <c r="J60" s="1"/>
    </row>
    <row r="61" spans="1:10" ht="33">
      <c r="A61" s="75" t="s">
        <v>377</v>
      </c>
      <c r="B61" s="76" t="s">
        <v>527</v>
      </c>
      <c r="C61" s="84">
        <v>0.5</v>
      </c>
      <c r="D61" s="84"/>
      <c r="E61" s="76"/>
      <c r="F61" s="76"/>
      <c r="G61" s="77"/>
      <c r="H61" s="32"/>
      <c r="I61" s="34"/>
      <c r="J61" s="1"/>
    </row>
    <row r="62" spans="1:10" s="2" customFormat="1" ht="49.5">
      <c r="A62" s="70" t="s">
        <v>379</v>
      </c>
      <c r="B62" s="74" t="s">
        <v>528</v>
      </c>
      <c r="C62" s="83">
        <v>1</v>
      </c>
      <c r="D62" s="83"/>
      <c r="E62" s="74"/>
      <c r="F62" s="74"/>
      <c r="G62" s="73"/>
      <c r="I62" s="28"/>
      <c r="J62" s="31"/>
    </row>
    <row r="63" spans="1:9" s="2" customFormat="1" ht="18.75">
      <c r="A63" s="70" t="s">
        <v>380</v>
      </c>
      <c r="B63" s="74" t="s">
        <v>378</v>
      </c>
      <c r="C63" s="83">
        <f>+C64+C65+C66</f>
        <v>2.5</v>
      </c>
      <c r="D63" s="83"/>
      <c r="E63" s="74"/>
      <c r="F63" s="74"/>
      <c r="G63" s="73"/>
      <c r="H63" s="33"/>
      <c r="I63" s="35"/>
    </row>
    <row r="64" spans="1:10" ht="18.75">
      <c r="A64" s="75" t="s">
        <v>384</v>
      </c>
      <c r="B64" s="76" t="s">
        <v>381</v>
      </c>
      <c r="C64" s="84">
        <v>0.5</v>
      </c>
      <c r="D64" s="84"/>
      <c r="E64" s="76"/>
      <c r="F64" s="76"/>
      <c r="G64" s="77"/>
      <c r="H64" s="32"/>
      <c r="I64" s="34"/>
      <c r="J64" s="1"/>
    </row>
    <row r="65" spans="1:10" ht="18.75">
      <c r="A65" s="75" t="s">
        <v>385</v>
      </c>
      <c r="B65" s="76" t="s">
        <v>382</v>
      </c>
      <c r="C65" s="84">
        <v>1</v>
      </c>
      <c r="D65" s="84"/>
      <c r="E65" s="76"/>
      <c r="F65" s="76"/>
      <c r="G65" s="77"/>
      <c r="H65" s="32"/>
      <c r="I65" s="34"/>
      <c r="J65" s="1"/>
    </row>
    <row r="66" spans="1:10" ht="33">
      <c r="A66" s="75" t="s">
        <v>386</v>
      </c>
      <c r="B66" s="76" t="s">
        <v>250</v>
      </c>
      <c r="C66" s="84">
        <v>1</v>
      </c>
      <c r="D66" s="84"/>
      <c r="E66" s="76"/>
      <c r="F66" s="76"/>
      <c r="G66" s="77"/>
      <c r="H66" s="32"/>
      <c r="I66" s="34"/>
      <c r="J66" s="1"/>
    </row>
    <row r="67" spans="1:9" s="2" customFormat="1" ht="18.75">
      <c r="A67" s="70" t="s">
        <v>387</v>
      </c>
      <c r="B67" s="74" t="s">
        <v>383</v>
      </c>
      <c r="C67" s="83">
        <v>1.5</v>
      </c>
      <c r="D67" s="83"/>
      <c r="E67" s="74"/>
      <c r="F67" s="74"/>
      <c r="G67" s="73"/>
      <c r="H67" s="33"/>
      <c r="I67" s="35"/>
    </row>
    <row r="68" spans="1:10" s="2" customFormat="1" ht="66">
      <c r="A68" s="70" t="s">
        <v>388</v>
      </c>
      <c r="B68" s="74" t="s">
        <v>514</v>
      </c>
      <c r="C68" s="85">
        <v>1</v>
      </c>
      <c r="D68" s="85"/>
      <c r="E68" s="74"/>
      <c r="F68" s="74"/>
      <c r="G68" s="73"/>
      <c r="I68" s="28"/>
      <c r="J68" s="31"/>
    </row>
    <row r="69" spans="1:11" s="2" customFormat="1" ht="18.75">
      <c r="A69" s="71" t="s">
        <v>254</v>
      </c>
      <c r="B69" s="72" t="s">
        <v>252</v>
      </c>
      <c r="C69" s="82">
        <f>+C70+C73+C74</f>
        <v>6.5</v>
      </c>
      <c r="D69" s="82"/>
      <c r="E69" s="72"/>
      <c r="F69" s="72"/>
      <c r="G69" s="73">
        <v>6.5</v>
      </c>
      <c r="H69" s="33"/>
      <c r="I69" s="35">
        <v>3</v>
      </c>
      <c r="J69" s="2">
        <v>2</v>
      </c>
      <c r="K69" s="2" t="s">
        <v>399</v>
      </c>
    </row>
    <row r="70" spans="1:9" s="2" customFormat="1" ht="18.75">
      <c r="A70" s="70" t="s">
        <v>255</v>
      </c>
      <c r="B70" s="74" t="s">
        <v>253</v>
      </c>
      <c r="C70" s="83">
        <f>+C71+C72</f>
        <v>4</v>
      </c>
      <c r="D70" s="83"/>
      <c r="E70" s="74"/>
      <c r="F70" s="74"/>
      <c r="G70" s="73"/>
      <c r="H70" s="33"/>
      <c r="I70" s="35"/>
    </row>
    <row r="71" spans="1:10" ht="33">
      <c r="A71" s="75" t="s">
        <v>256</v>
      </c>
      <c r="B71" s="76" t="s">
        <v>258</v>
      </c>
      <c r="C71" s="84">
        <v>2</v>
      </c>
      <c r="D71" s="84"/>
      <c r="E71" s="76"/>
      <c r="F71" s="76"/>
      <c r="G71" s="77"/>
      <c r="H71" s="32"/>
      <c r="I71" s="34"/>
      <c r="J71" s="1"/>
    </row>
    <row r="72" spans="1:10" ht="33">
      <c r="A72" s="75" t="s">
        <v>257</v>
      </c>
      <c r="B72" s="76" t="s">
        <v>259</v>
      </c>
      <c r="C72" s="84">
        <v>2</v>
      </c>
      <c r="D72" s="84"/>
      <c r="E72" s="76"/>
      <c r="F72" s="76"/>
      <c r="G72" s="77"/>
      <c r="H72" s="32"/>
      <c r="I72" s="34"/>
      <c r="J72" s="1"/>
    </row>
    <row r="73" spans="1:9" s="2" customFormat="1" ht="33">
      <c r="A73" s="70" t="s">
        <v>260</v>
      </c>
      <c r="B73" s="74" t="s">
        <v>269</v>
      </c>
      <c r="C73" s="83">
        <v>1.5</v>
      </c>
      <c r="D73" s="83"/>
      <c r="E73" s="74"/>
      <c r="F73" s="74"/>
      <c r="G73" s="73"/>
      <c r="H73" s="33"/>
      <c r="I73" s="35"/>
    </row>
    <row r="74" spans="1:10" s="2" customFormat="1" ht="49.5">
      <c r="A74" s="70" t="s">
        <v>268</v>
      </c>
      <c r="B74" s="74" t="s">
        <v>515</v>
      </c>
      <c r="C74" s="83">
        <v>1</v>
      </c>
      <c r="D74" s="83"/>
      <c r="E74" s="74"/>
      <c r="F74" s="74"/>
      <c r="G74" s="73"/>
      <c r="I74" s="28"/>
      <c r="J74" s="31"/>
    </row>
    <row r="75" spans="1:10" s="2" customFormat="1" ht="18.75">
      <c r="A75" s="71" t="s">
        <v>275</v>
      </c>
      <c r="B75" s="72" t="s">
        <v>272</v>
      </c>
      <c r="C75" s="82">
        <f>+C76+C81+C86+C90+C94</f>
        <v>18.5</v>
      </c>
      <c r="D75" s="82"/>
      <c r="E75" s="72"/>
      <c r="F75" s="72"/>
      <c r="G75" s="73">
        <v>18.5</v>
      </c>
      <c r="H75" s="33"/>
      <c r="I75" s="35">
        <v>5</v>
      </c>
      <c r="J75" s="2">
        <v>14</v>
      </c>
    </row>
    <row r="76" spans="1:9" s="2" customFormat="1" ht="18.75">
      <c r="A76" s="70" t="s">
        <v>276</v>
      </c>
      <c r="B76" s="74" t="s">
        <v>273</v>
      </c>
      <c r="C76" s="83">
        <f>+C77+C78+C79+C80</f>
        <v>5.5</v>
      </c>
      <c r="D76" s="83"/>
      <c r="E76" s="74"/>
      <c r="F76" s="74"/>
      <c r="G76" s="73"/>
      <c r="H76" s="33"/>
      <c r="I76" s="35"/>
    </row>
    <row r="77" spans="1:10" ht="18.75">
      <c r="A77" s="75" t="s">
        <v>277</v>
      </c>
      <c r="B77" s="76" t="s">
        <v>274</v>
      </c>
      <c r="C77" s="84">
        <v>1.5</v>
      </c>
      <c r="D77" s="84"/>
      <c r="E77" s="76"/>
      <c r="F77" s="76"/>
      <c r="G77" s="77"/>
      <c r="H77" s="32"/>
      <c r="I77" s="34"/>
      <c r="J77" s="1"/>
    </row>
    <row r="78" spans="1:10" ht="18.75">
      <c r="A78" s="75" t="s">
        <v>278</v>
      </c>
      <c r="B78" s="76" t="s">
        <v>537</v>
      </c>
      <c r="C78" s="84">
        <v>1.5</v>
      </c>
      <c r="D78" s="84"/>
      <c r="E78" s="76"/>
      <c r="F78" s="76"/>
      <c r="G78" s="77"/>
      <c r="H78" s="32"/>
      <c r="I78" s="34"/>
      <c r="J78" s="1"/>
    </row>
    <row r="79" spans="1:10" ht="33">
      <c r="A79" s="75" t="s">
        <v>279</v>
      </c>
      <c r="B79" s="76" t="s">
        <v>334</v>
      </c>
      <c r="C79" s="84">
        <v>1.5</v>
      </c>
      <c r="D79" s="84"/>
      <c r="E79" s="76"/>
      <c r="F79" s="76"/>
      <c r="G79" s="77"/>
      <c r="H79" s="32"/>
      <c r="I79" s="34"/>
      <c r="J79" s="1"/>
    </row>
    <row r="80" spans="1:10" ht="33">
      <c r="A80" s="75" t="s">
        <v>280</v>
      </c>
      <c r="B80" s="76" t="s">
        <v>302</v>
      </c>
      <c r="C80" s="84">
        <v>1</v>
      </c>
      <c r="D80" s="84"/>
      <c r="E80" s="76"/>
      <c r="F80" s="76"/>
      <c r="G80" s="77"/>
      <c r="H80" s="32"/>
      <c r="I80" s="34"/>
      <c r="J80" s="1"/>
    </row>
    <row r="81" spans="1:9" s="2" customFormat="1" ht="18.75">
      <c r="A81" s="70" t="s">
        <v>283</v>
      </c>
      <c r="B81" s="74" t="s">
        <v>281</v>
      </c>
      <c r="C81" s="83">
        <f>+C82+C83+C84+C85</f>
        <v>4</v>
      </c>
      <c r="D81" s="83"/>
      <c r="E81" s="74"/>
      <c r="F81" s="74"/>
      <c r="G81" s="73"/>
      <c r="H81" s="33"/>
      <c r="I81" s="35"/>
    </row>
    <row r="82" spans="1:10" ht="33">
      <c r="A82" s="75" t="s">
        <v>284</v>
      </c>
      <c r="B82" s="76" t="s">
        <v>331</v>
      </c>
      <c r="C82" s="84">
        <v>1.5</v>
      </c>
      <c r="D82" s="84"/>
      <c r="E82" s="76"/>
      <c r="F82" s="76"/>
      <c r="G82" s="77"/>
      <c r="H82" s="32"/>
      <c r="I82" s="34"/>
      <c r="J82" s="1"/>
    </row>
    <row r="83" spans="1:10" ht="33">
      <c r="A83" s="75" t="s">
        <v>285</v>
      </c>
      <c r="B83" s="76" t="s">
        <v>304</v>
      </c>
      <c r="C83" s="84">
        <v>1</v>
      </c>
      <c r="D83" s="84"/>
      <c r="E83" s="76"/>
      <c r="F83" s="76"/>
      <c r="G83" s="77"/>
      <c r="H83" s="32"/>
      <c r="I83" s="34"/>
      <c r="J83" s="1"/>
    </row>
    <row r="84" spans="1:10" ht="18.75">
      <c r="A84" s="75" t="s">
        <v>286</v>
      </c>
      <c r="B84" s="76" t="s">
        <v>282</v>
      </c>
      <c r="C84" s="84">
        <v>1</v>
      </c>
      <c r="D84" s="84"/>
      <c r="E84" s="76"/>
      <c r="F84" s="76"/>
      <c r="G84" s="77"/>
      <c r="H84" s="32"/>
      <c r="I84" s="34"/>
      <c r="J84" s="1"/>
    </row>
    <row r="85" spans="1:10" ht="18.75">
      <c r="A85" s="75" t="s">
        <v>287</v>
      </c>
      <c r="B85" s="76" t="s">
        <v>305</v>
      </c>
      <c r="C85" s="84">
        <v>0.5</v>
      </c>
      <c r="D85" s="84"/>
      <c r="E85" s="76"/>
      <c r="F85" s="76"/>
      <c r="G85" s="77"/>
      <c r="H85" s="32"/>
      <c r="I85" s="34"/>
      <c r="J85" s="1"/>
    </row>
    <row r="86" spans="1:10" s="2" customFormat="1" ht="33">
      <c r="A86" s="70" t="s">
        <v>290</v>
      </c>
      <c r="B86" s="74" t="s">
        <v>358</v>
      </c>
      <c r="C86" s="85">
        <f>+C87+C88+C89</f>
        <v>3</v>
      </c>
      <c r="D86" s="85"/>
      <c r="E86" s="74"/>
      <c r="F86" s="74"/>
      <c r="G86" s="73"/>
      <c r="I86" s="28"/>
      <c r="J86" s="31"/>
    </row>
    <row r="87" spans="1:10" ht="33">
      <c r="A87" s="75" t="s">
        <v>291</v>
      </c>
      <c r="B87" s="76" t="s">
        <v>307</v>
      </c>
      <c r="C87" s="84">
        <v>1</v>
      </c>
      <c r="D87" s="84"/>
      <c r="E87" s="76"/>
      <c r="F87" s="76"/>
      <c r="G87" s="77"/>
      <c r="H87" s="32"/>
      <c r="I87" s="34"/>
      <c r="J87" s="1"/>
    </row>
    <row r="88" spans="1:10" ht="18.75">
      <c r="A88" s="75" t="s">
        <v>292</v>
      </c>
      <c r="B88" s="76" t="s">
        <v>288</v>
      </c>
      <c r="C88" s="84">
        <v>1</v>
      </c>
      <c r="D88" s="84"/>
      <c r="E88" s="76"/>
      <c r="F88" s="76"/>
      <c r="G88" s="77"/>
      <c r="H88" s="32"/>
      <c r="I88" s="34"/>
      <c r="J88" s="1"/>
    </row>
    <row r="89" spans="1:10" ht="18.75">
      <c r="A89" s="75" t="s">
        <v>293</v>
      </c>
      <c r="B89" s="76" t="s">
        <v>289</v>
      </c>
      <c r="C89" s="84">
        <v>1</v>
      </c>
      <c r="D89" s="84"/>
      <c r="E89" s="76"/>
      <c r="F89" s="76"/>
      <c r="G89" s="77"/>
      <c r="H89" s="32"/>
      <c r="I89" s="34"/>
      <c r="J89" s="1"/>
    </row>
    <row r="90" spans="1:10" s="2" customFormat="1" ht="33">
      <c r="A90" s="70" t="s">
        <v>294</v>
      </c>
      <c r="B90" s="74" t="s">
        <v>308</v>
      </c>
      <c r="C90" s="85">
        <f>+C91+C92+C93</f>
        <v>5</v>
      </c>
      <c r="D90" s="85"/>
      <c r="E90" s="74"/>
      <c r="F90" s="74"/>
      <c r="G90" s="73"/>
      <c r="I90" s="28"/>
      <c r="J90" s="31"/>
    </row>
    <row r="91" spans="1:7" ht="33">
      <c r="A91" s="75" t="s">
        <v>296</v>
      </c>
      <c r="B91" s="76" t="s">
        <v>531</v>
      </c>
      <c r="C91" s="86">
        <v>2</v>
      </c>
      <c r="D91" s="86"/>
      <c r="E91" s="76"/>
      <c r="F91" s="76"/>
      <c r="G91" s="77"/>
    </row>
    <row r="92" spans="1:7" ht="49.5">
      <c r="A92" s="75" t="s">
        <v>297</v>
      </c>
      <c r="B92" s="76" t="s">
        <v>359</v>
      </c>
      <c r="C92" s="86">
        <v>1.5</v>
      </c>
      <c r="D92" s="86"/>
      <c r="E92" s="76"/>
      <c r="F92" s="76"/>
      <c r="G92" s="77"/>
    </row>
    <row r="93" spans="1:7" ht="33">
      <c r="A93" s="75" t="s">
        <v>298</v>
      </c>
      <c r="B93" s="76" t="s">
        <v>335</v>
      </c>
      <c r="C93" s="86">
        <v>1.5</v>
      </c>
      <c r="D93" s="86"/>
      <c r="E93" s="76"/>
      <c r="F93" s="76"/>
      <c r="G93" s="77"/>
    </row>
    <row r="94" spans="1:10" s="2" customFormat="1" ht="49.5">
      <c r="A94" s="70" t="s">
        <v>299</v>
      </c>
      <c r="B94" s="74" t="s">
        <v>516</v>
      </c>
      <c r="C94" s="85">
        <v>1</v>
      </c>
      <c r="D94" s="85"/>
      <c r="E94" s="74"/>
      <c r="F94" s="74"/>
      <c r="G94" s="73"/>
      <c r="I94" s="28"/>
      <c r="J94" s="31"/>
    </row>
    <row r="95" spans="1:6" ht="18.75">
      <c r="A95" s="23"/>
      <c r="B95" s="24"/>
      <c r="C95" s="25"/>
      <c r="D95" s="25"/>
      <c r="E95" s="24"/>
      <c r="F95" s="24"/>
    </row>
  </sheetData>
  <sheetProtection/>
  <mergeCells count="2">
    <mergeCell ref="A2:F2"/>
    <mergeCell ref="A1:G1"/>
  </mergeCells>
  <printOptions/>
  <pageMargins left="0.3937007874015748" right="0.2362204724409449" top="0.5905511811023623" bottom="0.4330708661417323" header="0" footer="0"/>
  <pageSetup horizontalDpi="600" verticalDpi="600" orientation="landscape" paperSize="9"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2020-12-16T08:13:34Z</cp:lastPrinted>
  <dcterms:created xsi:type="dcterms:W3CDTF">2006-09-16T00:00:00Z</dcterms:created>
  <dcterms:modified xsi:type="dcterms:W3CDTF">2020-12-24T02:20:29Z</dcterms:modified>
  <cp:category/>
  <cp:version/>
  <cp:contentType/>
  <cp:contentStatus/>
</cp:coreProperties>
</file>