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045" activeTab="0"/>
  </bookViews>
  <sheets>
    <sheet name="Đường từ SVĐ-Huyện độ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<sst xmlns="http://schemas.openxmlformats.org/spreadsheetml/2006/main" count="21" uniqueCount="21">
  <si>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ĐVT: Đồng</t>
  </si>
  <si>
    <t>A</t>
  </si>
  <si>
    <t>PHẦN THU</t>
  </si>
  <si>
    <t>B</t>
  </si>
  <si>
    <t>PHẦN CHI</t>
  </si>
  <si>
    <t xml:space="preserve"> - Chi bồi dưỡng nội nghiệp, ngoại nghiệp</t>
  </si>
  <si>
    <t xml:space="preserve"> - Chi mua văn phòng phẩm</t>
  </si>
  <si>
    <t>Chi phí phê duyệt của UBND huyện (4%)</t>
  </si>
  <si>
    <t>BIỂU DỰ TOÁN THU - CHI</t>
  </si>
  <si>
    <t xml:space="preserve">Kinh phí tổ chức thực hiện bồi thường, hỗ trợ và tái định cư </t>
  </si>
  <si>
    <t>Chi phí công tác xây dựng cơ chế chính sách của Sở Tài nguyên và môi trường (5%*A)</t>
  </si>
  <si>
    <t>Chi phí thực hiện bồi thường, hỗ trợ và tái định cư của Trung tâm quản lý đất đai (87%)</t>
  </si>
  <si>
    <t>Chi phí hoạt động của tổ chức thực hiện bồi thường GPMB (95%*A)</t>
  </si>
  <si>
    <t>2.1</t>
  </si>
  <si>
    <t>2.2</t>
  </si>
  <si>
    <t>2.3</t>
  </si>
  <si>
    <t>2.4</t>
  </si>
  <si>
    <t>Tổ chức thực hiện bồi thường, hỗ trợ và tái định cư dự án Đường từ sân vận động - Huyện đội - QL6 và trận địa phòng không (bổ sung)</t>
  </si>
  <si>
    <t>Chi phí thẩm định phòng TN &amp;MT (6%)</t>
  </si>
  <si>
    <t>Chi phí thẩm định phòng Tài chính-Kế hoạch (3%)</t>
  </si>
  <si>
    <t>(Kèm theo Quyết định số            /QĐ-UBND ngày       /12/2020 của UBND huyện Tuần Giáo)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</si>
</sst>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#,##0;[Red]#,##0"/>
    <numFmt numFmtId="175" formatCode="_-* #,##0\ _₫_-;\-* #,##0\ _₫_-;_-* &quot;-&quot;??\ _₫_-;_-@_-"/>
  </numFmts>
  <fonts count="47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3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7">
      <selection activeCell="A13" sqref="A13"/>
    </sheetView>
  </sheetViews>
  <sheetFormatPr defaultColWidth="9.00390625" defaultRowHeight="15.75"/>
  <cols>
    <col min="1" max="1" width="4.625" style="0" customWidth="1"/>
    <col min="2" max="2" width="63.25390625" style="0" customWidth="1"/>
    <col min="3" max="3" width="16.875" style="0" customWidth="1"/>
    <col min="4" max="4" width="2.875" style="0" hidden="1" customWidth="1"/>
    <col min="5" max="5" width="18.75390625" style="0" customWidth="1"/>
  </cols>
  <sheetData>
    <row r="1" spans="1:3" ht="27.75" customHeight="1">
      <c r="A1" s="24" t="s">
        <v>8</v>
      </c>
      <c r="B1" s="24"/>
      <c r="C1" s="24"/>
    </row>
    <row r="2" spans="1:3" ht="39" customHeight="1">
      <c r="A2" s="25" t="s">
        <v>17</v>
      </c>
      <c r="B2" s="25"/>
      <c r="C2" s="25"/>
    </row>
    <row r="3" spans="1:3" ht="22.5" customHeight="1">
      <c r="A3" s="23" t="s">
        <v>20</v>
      </c>
      <c r="B3" s="23"/>
      <c r="C3" s="23"/>
    </row>
    <row r="4" spans="1:3" ht="23.25" customHeight="1">
      <c r="A4" s="26" t="s">
        <v>0</v>
      </c>
      <c r="B4" s="26"/>
      <c r="C4" s="26"/>
    </row>
    <row r="5" spans="1:4" ht="31.5" customHeight="1">
      <c r="A5" s="13" t="s">
        <v>1</v>
      </c>
      <c r="B5" s="13" t="s">
        <v>2</v>
      </c>
      <c r="C5" s="14">
        <f>C6</f>
        <v>3530800</v>
      </c>
      <c r="D5" s="1"/>
    </row>
    <row r="6" spans="1:4" s="16" customFormat="1" ht="27" customHeight="1">
      <c r="A6" s="2"/>
      <c r="B6" s="4" t="s">
        <v>9</v>
      </c>
      <c r="C6" s="6">
        <v>3530800</v>
      </c>
      <c r="D6" s="15"/>
    </row>
    <row r="7" spans="1:4" ht="23.25" customHeight="1">
      <c r="A7" s="13" t="s">
        <v>3</v>
      </c>
      <c r="B7" s="13" t="s">
        <v>4</v>
      </c>
      <c r="C7" s="14">
        <f>C8+C9</f>
        <v>3530800</v>
      </c>
      <c r="D7" s="1"/>
    </row>
    <row r="8" spans="1:4" s="16" customFormat="1" ht="39.75" customHeight="1">
      <c r="A8" s="2">
        <v>1</v>
      </c>
      <c r="B8" s="7" t="s">
        <v>10</v>
      </c>
      <c r="C8" s="5">
        <f>C6*5%</f>
        <v>176540</v>
      </c>
      <c r="D8" s="14" t="e">
        <f>D9+#REF!+D10</f>
        <v>#REF!</v>
      </c>
    </row>
    <row r="9" spans="1:4" s="12" customFormat="1" ht="33" customHeight="1">
      <c r="A9" s="2">
        <v>2</v>
      </c>
      <c r="B9" s="7" t="s">
        <v>12</v>
      </c>
      <c r="C9" s="5">
        <f>C6*95%</f>
        <v>3354260</v>
      </c>
      <c r="D9" s="3"/>
    </row>
    <row r="10" spans="1:4" s="12" customFormat="1" ht="30" customHeight="1">
      <c r="A10" s="8" t="s">
        <v>13</v>
      </c>
      <c r="B10" s="11" t="s">
        <v>7</v>
      </c>
      <c r="C10" s="6">
        <f>C9*4%</f>
        <v>134170.4</v>
      </c>
      <c r="D10" s="3"/>
    </row>
    <row r="11" spans="1:4" s="10" customFormat="1" ht="30" customHeight="1">
      <c r="A11" s="8" t="s">
        <v>14</v>
      </c>
      <c r="B11" s="11" t="s">
        <v>18</v>
      </c>
      <c r="C11" s="6">
        <f>C9*6%</f>
        <v>201255.6</v>
      </c>
      <c r="D11" s="9"/>
    </row>
    <row r="12" spans="1:4" s="10" customFormat="1" ht="30" customHeight="1">
      <c r="A12" s="8" t="s">
        <v>15</v>
      </c>
      <c r="B12" s="11" t="s">
        <v>19</v>
      </c>
      <c r="C12" s="6">
        <f>C9*3%</f>
        <v>100627.8</v>
      </c>
      <c r="D12" s="9"/>
    </row>
    <row r="13" spans="1:4" s="10" customFormat="1" ht="42.75" customHeight="1">
      <c r="A13" s="8" t="s">
        <v>16</v>
      </c>
      <c r="B13" s="11" t="s">
        <v>11</v>
      </c>
      <c r="C13" s="6">
        <f>C9*87%</f>
        <v>2918206.2</v>
      </c>
      <c r="D13" s="9"/>
    </row>
    <row r="14" spans="1:4" s="10" customFormat="1" ht="32.25" customHeight="1">
      <c r="A14" s="19"/>
      <c r="B14" s="17" t="s">
        <v>5</v>
      </c>
      <c r="C14" s="18">
        <v>2700000</v>
      </c>
      <c r="D14" s="9"/>
    </row>
    <row r="15" spans="1:5" s="10" customFormat="1" ht="32.25" customHeight="1">
      <c r="A15" s="1"/>
      <c r="B15" s="22" t="s">
        <v>6</v>
      </c>
      <c r="C15" s="21">
        <f>C13-C14</f>
        <v>218206.2000000002</v>
      </c>
      <c r="D15" s="6" t="e">
        <f>#REF!+#REF!+#REF!</f>
        <v>#REF!</v>
      </c>
      <c r="E15" s="20"/>
    </row>
  </sheetData>
  <sheetProtection/>
  <mergeCells count="4">
    <mergeCell ref="A1:C1"/>
    <mergeCell ref="A2:C2"/>
    <mergeCell ref="A3:C3"/>
    <mergeCell ref="A4:C4"/>
  </mergeCells>
  <printOptions/>
  <pageMargins left="0.7" right="0.2" top="0.7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0904254455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vietaq@yahoo.com</dc:creator>
  <cp:keywords/>
  <dc:description/>
  <cp:lastModifiedBy>admin</cp:lastModifiedBy>
  <cp:lastPrinted>2020-09-08T04:12:22Z</cp:lastPrinted>
  <dcterms:created xsi:type="dcterms:W3CDTF">2010-12-29T08:36:08Z</dcterms:created>
  <dcterms:modified xsi:type="dcterms:W3CDTF">2020-12-23T04:07:10Z</dcterms:modified>
  <cp:category/>
  <cp:version/>
  <cp:contentType/>
  <cp:contentStatus/>
</cp:coreProperties>
</file>